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ummary" state="visible" r:id="rId5"/>
    <sheet sheetId="3" name="Domains" state="visible" r:id="rId6"/>
    <sheet sheetId="4" name="Themes and actions" state="visible" r:id="rId7"/>
  </sheets>
  <definedNames>
    <definedName name="_xlnm.Print_Area" localSheetId="0">'Instructions'!$A1:$C36</definedName>
    <definedName name="_xlnm.Print_Area" localSheetId="1">'Summary'!$A1:$F30</definedName>
    <definedName name="_xlnm.Print_Area" localSheetId="2">'Domains'!$A1:$I308</definedName>
    <definedName name="_xlnm.Print_Area" localSheetId="3">'Themes and actions'!$A1:$G41</definedName>
  </definedNames>
  <calcPr calcId="171027" fullCalcOnLoad="1"/>
</workbook>
</file>

<file path=xl/sharedStrings.xml><?xml version="1.0" encoding="utf-8"?>
<sst xmlns="http://schemas.openxmlformats.org/spreadsheetml/2006/main" count="143" uniqueCount="105">
  <si>
    <t>Patient Experience Results Summary</t>
  </si>
  <si>
    <t>Turn a pile of returned surveys into one page a management meeting can act on.</t>
  </si>
  <si>
    <t>Free template from Meridex · horof.space. It is an independent working tool. It is not a CBAHI document and it does not contain any CBAHI standard text or standard numbers — you fill those in from your own licensed copy.</t>
  </si>
  <si>
    <t>Purpose</t>
  </si>
  <si>
    <t>Survey data is worth nothing as a score and everything as a decision. This workbook takes the numbers from your own patient experience survey and produces three things: a one-page summary for the meeting, a domain table that says which domains moved and which did not, and a short list of what you agreed to do about it. It deliberately keeps the free-text compliments and complaints, because the score tells you where to look and the words tell you what you actually did.</t>
  </si>
  <si>
    <t>How to use</t>
  </si>
  <si>
    <t>1.  On the Summary sheet, fill in the reporting period and unit, then the number of surveys sent and returned. The response rate is calculated; you cannot argue with it.</t>
  </si>
  <si>
    <t>2.  On the Domains sheet, type this period and previous period scores for the eight domains, and the target for each. Leave a domain blank if you did not measure it this period.</t>
  </si>
  <si>
    <t>3.  The Change column and the Status column are calculated. Status reads Met or Not met against the target, so a rising score that is still below target is honestly reported as Not met.</t>
  </si>
  <si>
    <t>4.  Likelihood to recommend is scored 0 to 10 in most surveys; the other seven domains are scored 1 to 5. Use the scale your own survey actually uses and change the note on the Domains sheet if it differs.</t>
  </si>
  <si>
    <t>5.  Delete the EXAMPLE rows once your own numbers are in.</t>
  </si>
  <si>
    <t>6.  On Themes and actions, write the three things patients praised and the three they complained about, in their own words, with how many mentions each got. Then agree one action per complaint theme with an owner and a due date.</t>
  </si>
  <si>
    <t>7.  Print the Summary sheet and take it to the meeting. A summary nobody discusses is a survey nobody read.</t>
  </si>
  <si>
    <t>What the values mean</t>
  </si>
  <si>
    <t>Value</t>
  </si>
  <si>
    <t>Meaning</t>
  </si>
  <si>
    <t>Response rate</t>
  </si>
  <si>
    <t>Responses divided by surveys sent. Below about 30% you should say so out loud in the meeting: the results describe the people who answered, not everyone.</t>
  </si>
  <si>
    <t>Change</t>
  </si>
  <si>
    <t>This period minus previous period. A change of 0.1 on a 1-to-5 scale is one patient out of a hundred moving one box; do not build a plan on it.</t>
  </si>
  <si>
    <t>Status</t>
  </si>
  <si>
    <t>Met when the score has reached the target, Not met when it has not. On likelihood to recommend the target is the percentage recommending, so a 0-to-10 score is compared as a percentage.</t>
  </si>
  <si>
    <t>Target</t>
  </si>
  <si>
    <t>The score you have committed to, not the best score anyone has seen elsewhere. Leave it blank for a domain you have not committed to yet; Status will then say no target.</t>
  </si>
  <si>
    <t>EXAMPLE</t>
  </si>
  <si>
    <t>Grey italic example rows. Delete them once your own data is in.</t>
  </si>
  <si>
    <t>Printing</t>
  </si>
  <si>
    <t>The Summary sheet prints portrait on one page and is the handout. The Domains and Themes and actions sheets print landscape, one page wide, with the header row repeated on every page.</t>
  </si>
  <si>
    <t>Tips from a quality department</t>
  </si>
  <si>
    <t>•  Report the themes in patients’ own words in quotation marks, not paraphrased into hospital language. "Nobody told me what was happening" is actionable; "communication was inadequate" is not.</t>
  </si>
  <si>
    <t>•  Count the mentions. "Complaints about waiting" is stronger when it says eleven patients said it, because that is a pattern you can size.</t>
  </si>
  <si>
    <t>•  Agree a maximum of three actions. Four actions means none of them get an owner who still remembers them a month later.</t>
  </si>
  <si>
    <t>•  Repeat the same eight domains every period. Changing the questions is how a survey becomes incomparable with itself.</t>
  </si>
  <si>
    <t>Prepared by Meridex · horof.space — Independent tool, not issued or endorsed by CBAHI. Fill standard IDs from your facility’s licensed copy of the CBAHI standards.</t>
  </si>
  <si>
    <t>Patient experience results summary</t>
  </si>
  <si>
    <t>One page for the meeting: how many people answered, which domains met their target, what patients praised and complained about, and what was agreed. Every number is a formula over the Domains sheet.</t>
  </si>
  <si>
    <t>Reporting period and response</t>
  </si>
  <si>
    <t>Reporting period</t>
  </si>
  <si>
    <t>e.g. Q1 2026</t>
  </si>
  <si>
    <t>The period this report covers.</t>
  </si>
  <si>
    <t>Unit or department</t>
  </si>
  <si>
    <t>e.g. Inpatient ward</t>
  </si>
  <si>
    <t>Leave as "All units" only if every unit was measured.</t>
  </si>
  <si>
    <t>Surveys sent</t>
  </si>
  <si>
    <t/>
  </si>
  <si>
    <t>How many were handed out or sent.</t>
  </si>
  <si>
    <t>Responses</t>
  </si>
  <si>
    <t>How many came back.</t>
  </si>
  <si>
    <t>Domains measured</t>
  </si>
  <si>
    <t>Of the eight domains in the survey. Fewer than eight means you did not measure all of them; say which in the meeting.</t>
  </si>
  <si>
    <t>Domains</t>
  </si>
  <si>
    <t>Domain</t>
  </si>
  <si>
    <t>This period</t>
  </si>
  <si>
    <t>Previous period</t>
  </si>
  <si>
    <t>Access and waiting</t>
  </si>
  <si>
    <t>Communication with nurses</t>
  </si>
  <si>
    <t>Communication with doctors</t>
  </si>
  <si>
    <t>Pain management</t>
  </si>
  <si>
    <t>Discharge information</t>
  </si>
  <si>
    <t>Cleanliness</t>
  </si>
  <si>
    <t>Overall rating</t>
  </si>
  <si>
    <t>Likelihood to recommend</t>
  </si>
  <si>
    <t>What patients said, and what we agreed</t>
  </si>
  <si>
    <t>Type</t>
  </si>
  <si>
    <t>Theme in patients’ words</t>
  </si>
  <si>
    <t>Mentions</t>
  </si>
  <si>
    <t>Owner and due date</t>
  </si>
  <si>
    <t>Compliment</t>
  </si>
  <si>
    <t>Complaint</t>
  </si>
  <si>
    <t>Meridex collects and benchmarks this automatically: horof.space</t>
  </si>
  <si>
    <t>Direction</t>
  </si>
  <si>
    <t>What the comments say (in patients’ words)</t>
  </si>
  <si>
    <t>Score discussed with the unit manager?</t>
  </si>
  <si>
    <t>EXAMPLE: Access and waiting</t>
  </si>
  <si>
    <t>EXAMPLE: "I waited 40 minutes past my appointment time and nobody told me why."</t>
  </si>
  <si>
    <t>Yes</t>
  </si>
  <si>
    <t>EXAMPLE: Communication with nurses</t>
  </si>
  <si>
    <t>EXAMPLE: "The nurse explained every step before she did it."</t>
  </si>
  <si>
    <t>EXAMPLE: Likelihood to recommend</t>
  </si>
  <si>
    <t>EXAMPLE: "I would come back here, but tell your parking to be better."</t>
  </si>
  <si>
    <t>Not yet</t>
  </si>
  <si>
    <t>Scales: Access and waiting, Communication with nurses, Communication with doctors, Pain management, Discharge information, Cleanliness and Overall rating are scored 1 to 5. Likelihood to recommend is scored 0 to 10 and entered here as a percentage (78 means 7.8 out of 10). If your survey uses a different scale, change the two note cells and keep the same scale every period — the Change column is only meaningful within one scale.</t>
  </si>
  <si>
    <t>Domain it belongs to</t>
  </si>
  <si>
    <t>Agreed action</t>
  </si>
  <si>
    <t>Owner</t>
  </si>
  <si>
    <t>Due date</t>
  </si>
  <si>
    <t>EXAMPLE: "The nurse explained every step before she did it, and never made me feel like a question was a bother."</t>
  </si>
  <si>
    <t>EXAMPLE: keep the explain-before-you-do step in the bedside handover script</t>
  </si>
  <si>
    <t>EXAMPLE: Nursing Supervisor</t>
  </si>
  <si>
    <t>EXAMPLE: "Clean room, clean bathroom, staff were never rushing even when it was busy."</t>
  </si>
  <si>
    <t>EXAMPLE: Cleanliness</t>
  </si>
  <si>
    <t>EXAMPLE: nothing needed; keep the cleaning schedule as it is</t>
  </si>
  <si>
    <t>EXAMPLE: Housekeeping Supervisor</t>
  </si>
  <si>
    <t>EXAMPLE: "The doctor sat down and explained the results properly instead of talking at the door."</t>
  </si>
  <si>
    <t>EXAMPLE: Communication with doctors</t>
  </si>
  <si>
    <t>EXAMPLE: keep protected time for results discussions</t>
  </si>
  <si>
    <t>EXAMPLE: Medical Director</t>
  </si>
  <si>
    <t>EXAMPLE: display live waiting times and tell patients of delays over 15 minutes</t>
  </si>
  <si>
    <t>EXAMPLE: Patient Access Lead</t>
  </si>
  <si>
    <t>EXAMPLE: "Nobody told me what was happening or when I could go home."</t>
  </si>
  <si>
    <t>EXAMPLE: Discharge information</t>
  </si>
  <si>
    <t>EXAMPLE: discharge summary printed and explained before the patient leaves</t>
  </si>
  <si>
    <t>EXAMPLE: Ward Nurse Manager</t>
  </si>
  <si>
    <t>EXAMPLE: "I had to ask three times for someone to help me to the toilet."</t>
  </si>
  <si>
    <t>EXAMPLE: hourly rounding recorded on the safety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</si>
</sst>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0.0"/>
    <numFmt numFmtId="166" formatCode="dd/mm/yyyy"/>
  </numFmts>
  <fonts count="14" x14ac:knownFonts="1">
    <font>
      <color theme="1"/>
      <family val="2"/>
      <scheme val="minor"/>
      <sz val="11"/>
      <name val="Calibri"/>
    </font>
    <font>
      <b/>
      <color rgb="FF235180"/>
      <sz val="18"/>
      <name val="Calibri"/>
    </font>
    <font>
      <color rgb="FF127572"/>
      <sz val="11"/>
      <name val="Calibri"/>
    </font>
    <font>
      <color rgb="FF5B6B7B"/>
      <sz val="9"/>
      <name val="Calibri"/>
    </font>
    <font>
      <b/>
      <color rgb="FF127572"/>
      <sz val="12"/>
      <name val="Calibri"/>
    </font>
    <font>
      <color rgb="FF141C26"/>
      <sz val="10"/>
      <name val="Calibri"/>
    </font>
    <font>
      <b/>
      <color rgb="FFFFFFFF"/>
      <sz val="10"/>
      <name val="Calibri"/>
    </font>
    <font>
      <b/>
      <color rgb="FF141C26"/>
      <sz val="10"/>
      <name val="Calibri"/>
    </font>
    <font>
      <i/>
      <color rgb="FF5B6B7B"/>
      <sz val="9"/>
      <name val="Calibri"/>
    </font>
    <font>
      <b/>
      <color rgb="FFFFFFFF"/>
      <sz val="14"/>
      <name val="Calibri"/>
    </font>
    <font>
      <color auto="1"/>
      <sz val="9"/>
      <name val="Calibri"/>
    </font>
    <font>
      <b/>
      <color rgb="FF127572"/>
      <sz val="11"/>
      <name val="Calibri"/>
    </font>
    <font>
      <i/>
      <color rgb="FF6B7684"/>
      <sz val="10"/>
      <name val="Calibri"/>
    </font>
    <font>
      <b/>
      <color auto="1"/>
      <sz val="9"/>
      <name val="Calibri"/>
    </font>
  </fonts>
  <fills count="7">
    <fill>
      <patternFill patternType="none"/>
    </fill>
    <fill>
      <patternFill patternType="gray125"/>
    </fill>
    <fill>
      <patternFill patternType="solid">
        <fgColor rgb="FF235180"/>
      </patternFill>
    </fill>
    <fill>
      <patternFill patternType="solid">
        <fgColor rgb="FFEAF3F3"/>
      </patternFill>
    </fill>
    <fill>
      <patternFill patternType="solid">
        <fgColor rgb="FFE3F2E9"/>
      </patternFill>
    </fill>
    <fill>
      <patternFill patternType="solid">
        <fgColor rgb="FFFDE7E7"/>
      </patternFill>
    </fill>
    <fill>
      <patternFill patternType="solid">
        <fgColor rgb="FFF2F4F6"/>
      </patternFill>
    </fill>
  </fills>
  <borders count="2">
    <border>
      <left/>
      <right/>
      <top/>
      <bottom/>
      <diagonal/>
    </border>
    <border>
      <left style="thin">
        <color rgb="FFBFCAD4"/>
      </left>
      <right style="thin">
        <color rgb="FFBFCAD4"/>
      </right>
      <top style="thin">
        <color rgb="FFBFCAD4"/>
      </top>
      <bottom style="thin">
        <color rgb="FFBFCAD4"/>
      </bottom>
      <diagonal/>
    </border>
  </borders>
  <cellStyleXfs count="1">
    <xf numFmtId="0" fontId="0" fillId="0" borderId="0"/>
  </cellStyleXfs>
  <cellXfs count="3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2" borderId="0" xfId="0" applyFont="1" applyFill="1" applyAlignment="1">
      <alignment vertical="center" wrapText="1"/>
    </xf>
    <xf numFmtId="0" fontId="7" fillId="3" borderId="1" xfId="0" applyFont="1" applyFill="1" applyBorder="1" applyAlignment="1">
      <alignment vertical="top" wrapText="1"/>
    </xf>
    <xf numFmtId="0" fontId="5" fillId="3" borderId="1" xfId="0" applyFont="1" applyFill="1" applyBorder="1" applyAlignment="1">
      <alignment vertical="top" wrapText="1"/>
    </xf>
    <xf numFmtId="0" fontId="7" fillId="0" borderId="1" xfId="0" applyFont="1" applyBorder="1" applyAlignment="1">
      <alignment vertical="top" wrapText="1"/>
    </xf>
    <xf numFmtId="0" fontId="5" fillId="0" borderId="1" xfId="0" applyFont="1" applyBorder="1" applyAlignment="1">
      <alignment vertical="top" wrapText="1"/>
    </xf>
    <xf numFmtId="0" fontId="8" fillId="0" borderId="0" xfId="0" applyFont="1" applyAlignment="1">
      <alignment horizontal="left" vertical="top" wrapText="1"/>
    </xf>
    <xf numFmtId="0" fontId="9" fillId="2" borderId="0" xfId="0" applyFont="1" applyFill="1" applyAlignment="1">
      <alignment horizontal="left" vertical="center" indent="1"/>
    </xf>
    <xf numFmtId="0" fontId="10" fillId="0" borderId="0" xfId="0" applyFont="1" applyAlignment="1">
      <alignment vertical="top" wrapText="1"/>
    </xf>
    <xf numFmtId="0" fontId="11" fillId="0" borderId="0" xfId="0" applyFont="1"/>
    <xf numFmtId="0" fontId="5" fillId="0" borderId="1" xfId="0" applyFont="1" applyBorder="1" applyAlignment="1">
      <alignment horizontal="center" vertical="top"/>
    </xf>
    <xf numFmtId="0" fontId="12" fillId="0" borderId="1" xfId="0" applyFont="1" applyBorder="1" applyAlignment="1">
      <alignment horizontal="left" vertical="top" wrapText="1"/>
    </xf>
    <xf numFmtId="9" fontId="5" fillId="0" borderId="1" xfId="0" applyNumberFormat="1" applyFont="1" applyBorder="1" applyAlignment="1">
      <alignment horizontal="center" vertical="top"/>
    </xf>
    <xf numFmtId="1" fontId="5" fillId="0" borderId="1" xfId="0" applyNumberFormat="1" applyFont="1" applyBorder="1" applyAlignment="1">
      <alignment horizontal="center" vertical="top"/>
    </xf>
    <xf numFmtId="0" fontId="6" fillId="2" borderId="1" xfId="0" applyFont="1" applyFill="1" applyBorder="1" applyAlignment="1">
      <alignment horizontal="center" vertical="center" wrapText="1"/>
    </xf>
    <xf numFmtId="0" fontId="5" fillId="0" borderId="1" xfId="0" applyFont="1" applyBorder="1" applyAlignment="1">
      <alignment horizontal="left" vertical="top" wrapText="1"/>
    </xf>
    <xf numFmtId="164" fontId="5" fillId="0" borderId="1" xfId="0" applyNumberFormat="1" applyFont="1" applyBorder="1" applyAlignment="1">
      <alignment horizontal="center" vertical="top"/>
    </xf>
    <xf numFmtId="165" fontId="5" fillId="0" borderId="1" xfId="0" applyNumberFormat="1" applyFont="1" applyBorder="1" applyAlignment="1">
      <alignment horizontal="center" vertical="top"/>
    </xf>
    <xf numFmtId="0" fontId="5" fillId="4" borderId="1" xfId="0" applyFont="1" applyFill="1" applyBorder="1" applyAlignment="1">
      <alignment horizontal="center" vertical="top"/>
    </xf>
    <xf numFmtId="0" fontId="5" fillId="0" borderId="1" xfId="0" applyFont="1" applyBorder="1" applyAlignment="1">
      <alignment horizontal="left" vertical="top"/>
    </xf>
    <xf numFmtId="0" fontId="5" fillId="5" borderId="1" xfId="0" applyFont="1" applyFill="1" applyBorder="1" applyAlignment="1">
      <alignment horizontal="center" vertical="top"/>
    </xf>
    <xf numFmtId="0" fontId="13" fillId="0" borderId="0" xfId="0" applyFont="1" applyAlignment="1">
      <alignment vertical="center"/>
    </xf>
    <xf numFmtId="0" fontId="12" fillId="6" borderId="1" xfId="0" applyFont="1" applyFill="1" applyBorder="1" applyAlignment="1">
      <alignment horizontal="left" vertical="top" wrapText="1"/>
    </xf>
    <xf numFmtId="164" fontId="12" fillId="6" borderId="1" xfId="0" applyNumberFormat="1" applyFont="1" applyFill="1" applyBorder="1" applyAlignment="1">
      <alignment horizontal="center" vertical="top"/>
    </xf>
    <xf numFmtId="165" fontId="12" fillId="6" borderId="1" xfId="0" applyNumberFormat="1" applyFont="1" applyFill="1" applyBorder="1" applyAlignment="1">
      <alignment horizontal="center" vertical="top"/>
    </xf>
    <xf numFmtId="0" fontId="12" fillId="6" borderId="1" xfId="0" applyFont="1" applyFill="1" applyBorder="1" applyAlignment="1">
      <alignment horizontal="center" vertical="top"/>
    </xf>
    <xf numFmtId="1" fontId="12" fillId="6" borderId="1" xfId="0" applyNumberFormat="1" applyFont="1" applyFill="1" applyBorder="1" applyAlignment="1">
      <alignment horizontal="center" vertical="top"/>
    </xf>
    <xf numFmtId="166" fontId="12" fillId="6" borderId="1" xfId="0" applyNumberFormat="1" applyFont="1" applyFill="1" applyBorder="1" applyAlignment="1">
      <alignment horizontal="center" vertical="top"/>
    </xf>
    <xf numFmtId="166" fontId="5" fillId="0" borderId="1" xfId="0" applyNumberFormat="1" applyFont="1" applyBorder="1" applyAlignment="1">
      <alignment horizontal="center" vertical="top"/>
    </xf>
  </cellXfs>
  <cellStyles count="1">
    <cellStyle name="Normal" xfId="0" builtinId="0"/>
  </cellStyles>
  <dxfs count="11">
    <dxf>
      <font>
        <b/>
        <color rgb="FF1E6B3A"/>
      </font>
      <fill>
        <patternFill patternType="solid">
          <fgColor rgb="FFE3F2E9"/>
          <bgColor rgb="FFE3F2E9"/>
        </patternFill>
      </fill>
    </dxf>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5B6B7B"/>
      </font>
      <fill>
        <patternFill patternType="solid">
          <fgColor rgb="FFF2F4F6"/>
          <bgColor rgb="FFF2F4F6"/>
        </patternFill>
      </fill>
    </dxf>
    <dxf>
      <font>
        <b/>
        <color rgb="FF1E6B3A"/>
      </font>
      <fill>
        <patternFill patternType="solid">
          <fgColor rgb="FFE3F2E9"/>
          <bgColor rgb="FFE3F2E9"/>
        </patternFill>
      </fill>
    </dxf>
    <dxf>
      <font>
        <b/>
        <color rgb="FF9B2226"/>
      </font>
      <fill>
        <patternFill patternType="solid">
          <fgColor rgb="FFFDE7E7"/>
          <bgColor rgb="FFFDE7E7"/>
        </patternFill>
      </fill>
    </dxf>
    <dxf>
      <font>
        <b/>
        <color rgb="FF8A5A00"/>
      </font>
      <fill>
        <patternFill patternType="solid">
          <fgColor rgb="FFFFF4E0"/>
          <bgColor rgb="FFFFF4E0"/>
        </patternFill>
      </fill>
    </dxf>
    <dxf>
      <font>
        <b/>
        <color rgb="FF5B6B7B"/>
      </font>
      <fill>
        <patternFill patternType="solid">
          <fgColor rgb="FFF2F4F6"/>
          <bgColor rgb="FFF2F4F6"/>
        </patternFill>
      </fill>
    </dxf>
    <dxf>
      <font>
        <b/>
        <color rgb="FF1E6B3A"/>
      </font>
      <fill>
        <patternFill patternType="solid">
          <fgColor rgb="FFE3F2E9"/>
          <bgColor rgb="FFE3F2E9"/>
        </patternFill>
      </fill>
    </dxf>
    <dxf>
      <font>
        <b/>
        <color rgb="FF9B2226"/>
      </font>
      <fill>
        <patternFill patternType="solid">
          <fgColor rgb="FFFDE7E7"/>
          <bgColor rgb="FFFDE7E7"/>
        </patternFill>
      </fill>
    </dxf>
    <dxf>
      <font>
        <b/>
        <color rgb="FF5B6B7B"/>
      </font>
      <fill>
        <patternFill patternType="solid">
          <fgColor rgb="FFF2F4F6"/>
          <bgColor rgb="FFF2F4F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35"/>
  <sheetViews>
    <sheetView workbookViewId="0" showGridLines="0"/>
  </sheetViews>
  <sheetFormatPr defaultRowHeight="15" outlineLevelRow="0" outlineLevelCol="0" x14ac:dyDescent="55"/>
  <cols>
    <col min="1" max="1" width="2.5" customWidth="1"/>
    <col min="2" max="2" width="112" customWidth="1"/>
    <col min="3" max="3" width="74" customWidth="1"/>
  </cols>
  <sheetData>
    <row r="2" ht="24" customHeight="1" spans="2:2" x14ac:dyDescent="0.25">
      <c r="B2" s="1" t="s">
        <v>0</v>
      </c>
    </row>
    <row r="3" ht="18" customHeight="1" spans="2:2" x14ac:dyDescent="0.25">
      <c r="B3" s="2" t="s">
        <v>1</v>
      </c>
    </row>
    <row r="4" ht="42" customHeight="1" spans="2:2" x14ac:dyDescent="0.25">
      <c r="B4" s="3" t="s">
        <v>2</v>
      </c>
    </row>
    <row r="6" ht="18" customHeight="1" spans="2:2" x14ac:dyDescent="0.25">
      <c r="B6" s="4" t="s">
        <v>3</v>
      </c>
    </row>
    <row r="7" ht="42" customHeight="1" spans="2:2" x14ac:dyDescent="0.25">
      <c r="B7" s="5" t="s">
        <v>4</v>
      </c>
    </row>
    <row r="9" ht="18" customHeight="1" spans="2:2" x14ac:dyDescent="0.25">
      <c r="B9" s="4" t="s">
        <v>5</v>
      </c>
    </row>
    <row r="10" ht="28" customHeight="1" spans="2:2" x14ac:dyDescent="0.25">
      <c r="B10" s="5" t="s">
        <v>6</v>
      </c>
    </row>
    <row r="11" ht="28" customHeight="1" spans="2:2" x14ac:dyDescent="0.25">
      <c r="B11" s="5" t="s">
        <v>7</v>
      </c>
    </row>
    <row r="12" ht="28" customHeight="1" spans="2:2" x14ac:dyDescent="0.25">
      <c r="B12" s="5" t="s">
        <v>8</v>
      </c>
    </row>
    <row r="13" ht="28" customHeight="1" spans="2:2" x14ac:dyDescent="0.25">
      <c r="B13" s="5" t="s">
        <v>9</v>
      </c>
    </row>
    <row r="14" ht="28" customHeight="1" spans="2:2" x14ac:dyDescent="0.25">
      <c r="B14" s="5" t="s">
        <v>10</v>
      </c>
    </row>
    <row r="15" ht="28" customHeight="1" spans="2:2" x14ac:dyDescent="0.25">
      <c r="B15" s="5" t="s">
        <v>11</v>
      </c>
    </row>
    <row r="16" ht="28" customHeight="1" spans="2:2" x14ac:dyDescent="0.25">
      <c r="B16" s="5" t="s">
        <v>12</v>
      </c>
    </row>
    <row r="18" ht="18" customHeight="1" spans="2:2" x14ac:dyDescent="0.25">
      <c r="B18" s="4" t="s">
        <v>13</v>
      </c>
    </row>
    <row r="19" spans="2:3" x14ac:dyDescent="0.25">
      <c r="B19" s="6" t="s">
        <v>14</v>
      </c>
      <c r="C19" s="6" t="s">
        <v>15</v>
      </c>
    </row>
    <row r="20" ht="60" customHeight="1" spans="2:3" x14ac:dyDescent="0.25">
      <c r="B20" s="7" t="s">
        <v>16</v>
      </c>
      <c r="C20" s="8" t="s">
        <v>17</v>
      </c>
    </row>
    <row r="21" ht="60" customHeight="1" spans="2:3" x14ac:dyDescent="0.25">
      <c r="B21" s="9" t="s">
        <v>18</v>
      </c>
      <c r="C21" s="10" t="s">
        <v>19</v>
      </c>
    </row>
    <row r="22" ht="60" customHeight="1" spans="2:3" x14ac:dyDescent="0.25">
      <c r="B22" s="7" t="s">
        <v>20</v>
      </c>
      <c r="C22" s="8" t="s">
        <v>21</v>
      </c>
    </row>
    <row r="23" ht="60" customHeight="1" spans="2:3" x14ac:dyDescent="0.25">
      <c r="B23" s="9" t="s">
        <v>22</v>
      </c>
      <c r="C23" s="10" t="s">
        <v>23</v>
      </c>
    </row>
    <row r="24" ht="30" customHeight="1" spans="2:3" x14ac:dyDescent="0.25">
      <c r="B24" s="7" t="s">
        <v>24</v>
      </c>
      <c r="C24" s="8" t="s">
        <v>25</v>
      </c>
    </row>
    <row r="26" ht="18" customHeight="1" spans="2:2" x14ac:dyDescent="0.25">
      <c r="B26" s="4" t="s">
        <v>26</v>
      </c>
    </row>
    <row r="27" ht="42" customHeight="1" spans="2:2" x14ac:dyDescent="0.25">
      <c r="B27" s="5" t="s">
        <v>27</v>
      </c>
    </row>
    <row r="29" ht="18" customHeight="1" spans="2:2" x14ac:dyDescent="0.25">
      <c r="B29" s="4" t="s">
        <v>28</v>
      </c>
    </row>
    <row r="30" ht="28" customHeight="1" spans="2:2" x14ac:dyDescent="0.25">
      <c r="B30" s="5" t="s">
        <v>29</v>
      </c>
    </row>
    <row r="31" ht="28" customHeight="1" spans="2:2" x14ac:dyDescent="0.25">
      <c r="B31" s="5" t="s">
        <v>30</v>
      </c>
    </row>
    <row r="32" ht="28" customHeight="1" spans="2:2" x14ac:dyDescent="0.25">
      <c r="B32" s="5" t="s">
        <v>31</v>
      </c>
    </row>
    <row r="33" ht="28" customHeight="1" spans="2:2" x14ac:dyDescent="0.25">
      <c r="B33" s="5" t="s">
        <v>32</v>
      </c>
    </row>
    <row r="35" ht="42" customHeight="1" spans="2:2" x14ac:dyDescent="0.25">
      <c r="B35" s="11" t="s">
        <v>33</v>
      </c>
    </row>
  </sheetData>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
  <sheetViews>
    <sheetView workbookViewId="0" showGridLines="0"/>
  </sheetViews>
  <sheetFormatPr defaultRowHeight="15" outlineLevelRow="0" outlineLevelCol="0" x14ac:dyDescent="55"/>
  <cols>
    <col min="1" max="1" width="34" customWidth="1"/>
    <col min="2" max="4" width="14" customWidth="1"/>
    <col min="5" max="5" width="12" customWidth="1"/>
    <col min="6" max="6" width="34" customWidth="1"/>
  </cols>
  <sheetData>
    <row r="1" ht="26" customHeight="1" spans="1:6" x14ac:dyDescent="0.25">
      <c r="A1" s="12" t="s">
        <v>34</v>
      </c>
      <c r="B1" s="12"/>
      <c r="C1" s="12"/>
      <c r="D1" s="12"/>
      <c r="E1" s="12"/>
      <c r="F1" s="12"/>
    </row>
    <row r="2" ht="30" customHeight="1" spans="1:6" x14ac:dyDescent="0.25">
      <c r="A2" s="13" t="s">
        <v>35</v>
      </c>
      <c r="B2" s="13"/>
      <c r="C2" s="13"/>
      <c r="D2" s="13"/>
      <c r="E2" s="13"/>
      <c r="F2" s="13"/>
    </row>
    <row r="4" ht="20" customHeight="1" spans="1:6" x14ac:dyDescent="0.25">
      <c r="A4" s="14" t="s">
        <v>36</v>
      </c>
      <c r="B4" s="14"/>
      <c r="C4" s="14"/>
      <c r="D4" s="14"/>
      <c r="E4" s="14"/>
      <c r="F4" s="14"/>
    </row>
    <row r="5" spans="1:6" x14ac:dyDescent="0.25">
      <c r="A5" s="7" t="s">
        <v>37</v>
      </c>
      <c r="B5" s="15" t="s">
        <v>38</v>
      </c>
      <c r="C5" s="16" t="s">
        <v>39</v>
      </c>
      <c r="D5" s="16"/>
      <c r="E5" s="16"/>
      <c r="F5" s="16"/>
    </row>
    <row r="6" spans="1:6" x14ac:dyDescent="0.25">
      <c r="A6" s="7" t="s">
        <v>40</v>
      </c>
      <c r="B6" s="15" t="s">
        <v>41</v>
      </c>
      <c r="C6" s="16" t="s">
        <v>42</v>
      </c>
      <c r="D6" s="16"/>
      <c r="E6" s="16"/>
      <c r="F6" s="16"/>
    </row>
    <row r="7" spans="1:6" x14ac:dyDescent="0.25">
      <c r="A7" s="7" t="s">
        <v>43</v>
      </c>
      <c r="B7" s="15" t="s">
        <v>44</v>
      </c>
      <c r="C7" s="16" t="s">
        <v>45</v>
      </c>
      <c r="D7" s="16"/>
      <c r="E7" s="16"/>
      <c r="F7" s="16"/>
    </row>
    <row r="8" spans="1:6" x14ac:dyDescent="0.25">
      <c r="A8" s="7" t="s">
        <v>46</v>
      </c>
      <c r="B8" s="15" t="s">
        <v>44</v>
      </c>
      <c r="C8" s="16" t="s">
        <v>47</v>
      </c>
      <c r="D8" s="16"/>
      <c r="E8" s="16"/>
      <c r="F8" s="16"/>
    </row>
    <row r="9" spans="1:6" x14ac:dyDescent="0.25">
      <c r="A9" s="7" t="s">
        <v>16</v>
      </c>
      <c r="B9" s="17">
        <f>IF(N($B$7)=0,"",$B$8/$B$7)</f>
      </c>
      <c r="C9" s="16">
        <f>IF(N($B$7)=0,"Fill in surveys sent and responses.","Calculated: responses divided by surveys sent.")</f>
      </c>
      <c r="D9" s="16"/>
      <c r="E9" s="16"/>
      <c r="F9" s="16"/>
    </row>
    <row r="10" spans="1:6" x14ac:dyDescent="0.25">
      <c r="A10" s="7" t="s">
        <v>48</v>
      </c>
      <c r="B10" s="18">
        <f>COUNTIFS(Domains!$A$2:$A$304,"&lt;&gt;",Domains!$A$2:$A$304,"&lt;&gt;EXAMPLE*",Domains!$B$2:$B$304,"&lt;&gt;")</f>
      </c>
      <c r="C10" s="16" t="s">
        <v>49</v>
      </c>
      <c r="D10" s="16"/>
      <c r="E10" s="16"/>
      <c r="F10" s="16"/>
    </row>
    <row r="11" ht="20" customHeight="1" spans="1:6" x14ac:dyDescent="0.25">
      <c r="A11" s="14" t="s">
        <v>50</v>
      </c>
      <c r="B11" s="14"/>
      <c r="C11" s="14"/>
      <c r="D11" s="14"/>
      <c r="E11" s="14"/>
      <c r="F11" s="14"/>
    </row>
    <row r="12" ht="30" customHeight="1" spans="1:6" x14ac:dyDescent="0.25">
      <c r="A12" s="19" t="s">
        <v>51</v>
      </c>
      <c r="B12" s="19" t="s">
        <v>52</v>
      </c>
      <c r="C12" s="19" t="s">
        <v>53</v>
      </c>
      <c r="D12" s="19" t="s">
        <v>22</v>
      </c>
      <c r="E12" s="19" t="s">
        <v>20</v>
      </c>
      <c r="F12" s="19" t="s">
        <v>18</v>
      </c>
    </row>
    <row r="13" ht="18" customHeight="1" spans="1:6" x14ac:dyDescent="0.25">
      <c r="A13" s="20" t="s">
        <v>54</v>
      </c>
      <c r="B13" s="21">
        <f>IFERROR(INDEX(Domains!$B$2:$B$304,MATCH($A13,Domains!$A$2:$A$304,0)),"")</f>
      </c>
      <c r="C13" s="21">
        <f>IFERROR(INDEX(Domains!$C$2:$C$304,MATCH($A13,Domains!$A$2:$A$304,0)),"")</f>
      </c>
      <c r="D13" s="21">
        <f>IFERROR(INDEX(Domains!$D$2:$D$304,MATCH($A13,Domains!$A$2:$A$304,0)),"")</f>
      </c>
      <c r="E13" s="15">
        <f>IFERROR(INDEX(Domains!$F$2:$F$304,MATCH($A13,Domains!$A$2:$A$304,0)),"")</f>
      </c>
      <c r="F13" s="22">
        <f>IFERROR(INDEX(Domains!$E$2:$E$304,MATCH($A13,Domains!$A$2:$A$304,0)),"")</f>
      </c>
    </row>
    <row r="14" ht="18" customHeight="1" spans="1:6" x14ac:dyDescent="0.25">
      <c r="A14" s="20" t="s">
        <v>55</v>
      </c>
      <c r="B14" s="21">
        <f>IFERROR(INDEX(Domains!$B$2:$B$304,MATCH($A14,Domains!$A$2:$A$304,0)),"")</f>
      </c>
      <c r="C14" s="21">
        <f>IFERROR(INDEX(Domains!$C$2:$C$304,MATCH($A14,Domains!$A$2:$A$304,0)),"")</f>
      </c>
      <c r="D14" s="21">
        <f>IFERROR(INDEX(Domains!$D$2:$D$304,MATCH($A14,Domains!$A$2:$A$304,0)),"")</f>
      </c>
      <c r="E14" s="15">
        <f>IFERROR(INDEX(Domains!$F$2:$F$304,MATCH($A14,Domains!$A$2:$A$304,0)),"")</f>
      </c>
      <c r="F14" s="22">
        <f>IFERROR(INDEX(Domains!$E$2:$E$304,MATCH($A14,Domains!$A$2:$A$304,0)),"")</f>
      </c>
    </row>
    <row r="15" ht="18" customHeight="1" spans="1:6" x14ac:dyDescent="0.25">
      <c r="A15" s="20" t="s">
        <v>56</v>
      </c>
      <c r="B15" s="21">
        <f>IFERROR(INDEX(Domains!$B$2:$B$304,MATCH($A15,Domains!$A$2:$A$304,0)),"")</f>
      </c>
      <c r="C15" s="21">
        <f>IFERROR(INDEX(Domains!$C$2:$C$304,MATCH($A15,Domains!$A$2:$A$304,0)),"")</f>
      </c>
      <c r="D15" s="21">
        <f>IFERROR(INDEX(Domains!$D$2:$D$304,MATCH($A15,Domains!$A$2:$A$304,0)),"")</f>
      </c>
      <c r="E15" s="15">
        <f>IFERROR(INDEX(Domains!$F$2:$F$304,MATCH($A15,Domains!$A$2:$A$304,0)),"")</f>
      </c>
      <c r="F15" s="22">
        <f>IFERROR(INDEX(Domains!$E$2:$E$304,MATCH($A15,Domains!$A$2:$A$304,0)),"")</f>
      </c>
    </row>
    <row r="16" ht="18" customHeight="1" spans="1:6" x14ac:dyDescent="0.25">
      <c r="A16" s="20" t="s">
        <v>57</v>
      </c>
      <c r="B16" s="21">
        <f>IFERROR(INDEX(Domains!$B$2:$B$304,MATCH($A16,Domains!$A$2:$A$304,0)),"")</f>
      </c>
      <c r="C16" s="21">
        <f>IFERROR(INDEX(Domains!$C$2:$C$304,MATCH($A16,Domains!$A$2:$A$304,0)),"")</f>
      </c>
      <c r="D16" s="21">
        <f>IFERROR(INDEX(Domains!$D$2:$D$304,MATCH($A16,Domains!$A$2:$A$304,0)),"")</f>
      </c>
      <c r="E16" s="15">
        <f>IFERROR(INDEX(Domains!$F$2:$F$304,MATCH($A16,Domains!$A$2:$A$304,0)),"")</f>
      </c>
      <c r="F16" s="22">
        <f>IFERROR(INDEX(Domains!$E$2:$E$304,MATCH($A16,Domains!$A$2:$A$304,0)),"")</f>
      </c>
    </row>
    <row r="17" ht="18" customHeight="1" spans="1:6" x14ac:dyDescent="0.25">
      <c r="A17" s="20" t="s">
        <v>58</v>
      </c>
      <c r="B17" s="21">
        <f>IFERROR(INDEX(Domains!$B$2:$B$304,MATCH($A17,Domains!$A$2:$A$304,0)),"")</f>
      </c>
      <c r="C17" s="21">
        <f>IFERROR(INDEX(Domains!$C$2:$C$304,MATCH($A17,Domains!$A$2:$A$304,0)),"")</f>
      </c>
      <c r="D17" s="21">
        <f>IFERROR(INDEX(Domains!$D$2:$D$304,MATCH($A17,Domains!$A$2:$A$304,0)),"")</f>
      </c>
      <c r="E17" s="15">
        <f>IFERROR(INDEX(Domains!$F$2:$F$304,MATCH($A17,Domains!$A$2:$A$304,0)),"")</f>
      </c>
      <c r="F17" s="22">
        <f>IFERROR(INDEX(Domains!$E$2:$E$304,MATCH($A17,Domains!$A$2:$A$304,0)),"")</f>
      </c>
    </row>
    <row r="18" ht="18" customHeight="1" spans="1:6" x14ac:dyDescent="0.25">
      <c r="A18" s="20" t="s">
        <v>59</v>
      </c>
      <c r="B18" s="21">
        <f>IFERROR(INDEX(Domains!$B$2:$B$304,MATCH($A18,Domains!$A$2:$A$304,0)),"")</f>
      </c>
      <c r="C18" s="21">
        <f>IFERROR(INDEX(Domains!$C$2:$C$304,MATCH($A18,Domains!$A$2:$A$304,0)),"")</f>
      </c>
      <c r="D18" s="21">
        <f>IFERROR(INDEX(Domains!$D$2:$D$304,MATCH($A18,Domains!$A$2:$A$304,0)),"")</f>
      </c>
      <c r="E18" s="15">
        <f>IFERROR(INDEX(Domains!$F$2:$F$304,MATCH($A18,Domains!$A$2:$A$304,0)),"")</f>
      </c>
      <c r="F18" s="22">
        <f>IFERROR(INDEX(Domains!$E$2:$E$304,MATCH($A18,Domains!$A$2:$A$304,0)),"")</f>
      </c>
    </row>
    <row r="19" ht="18" customHeight="1" spans="1:6" x14ac:dyDescent="0.25">
      <c r="A19" s="20" t="s">
        <v>60</v>
      </c>
      <c r="B19" s="21">
        <f>IFERROR(INDEX(Domains!$B$2:$B$304,MATCH($A19,Domains!$A$2:$A$304,0)),"")</f>
      </c>
      <c r="C19" s="21">
        <f>IFERROR(INDEX(Domains!$C$2:$C$304,MATCH($A19,Domains!$A$2:$A$304,0)),"")</f>
      </c>
      <c r="D19" s="21">
        <f>IFERROR(INDEX(Domains!$D$2:$D$304,MATCH($A19,Domains!$A$2:$A$304,0)),"")</f>
      </c>
      <c r="E19" s="15">
        <f>IFERROR(INDEX(Domains!$F$2:$F$304,MATCH($A19,Domains!$A$2:$A$304,0)),"")</f>
      </c>
      <c r="F19" s="22">
        <f>IFERROR(INDEX(Domains!$E$2:$E$304,MATCH($A19,Domains!$A$2:$A$304,0)),"")</f>
      </c>
    </row>
    <row r="20" ht="18" customHeight="1" spans="1:6" x14ac:dyDescent="0.25">
      <c r="A20" s="20" t="s">
        <v>61</v>
      </c>
      <c r="B20" s="21">
        <f>IFERROR(INDEX(Domains!$B$2:$B$304,MATCH($A20,Domains!$A$2:$A$304,0)),"")</f>
      </c>
      <c r="C20" s="21">
        <f>IFERROR(INDEX(Domains!$C$2:$C$304,MATCH($A20,Domains!$A$2:$A$304,0)),"")</f>
      </c>
      <c r="D20" s="21">
        <f>IFERROR(INDEX(Domains!$D$2:$D$304,MATCH($A20,Domains!$A$2:$A$304,0)),"")</f>
      </c>
      <c r="E20" s="15">
        <f>IFERROR(INDEX(Domains!$F$2:$F$304,MATCH($A20,Domains!$A$2:$A$304,0)),"")</f>
      </c>
      <c r="F20" s="22">
        <f>IFERROR(INDEX(Domains!$E$2:$E$304,MATCH($A20,Domains!$A$2:$A$304,0)),"")</f>
      </c>
    </row>
    <row r="21" ht="20" customHeight="1" spans="1:6" x14ac:dyDescent="0.25">
      <c r="A21" s="14" t="s">
        <v>62</v>
      </c>
      <c r="B21" s="14"/>
      <c r="C21" s="14"/>
      <c r="D21" s="14"/>
      <c r="E21" s="14"/>
      <c r="F21" s="14"/>
    </row>
    <row r="22" ht="30" customHeight="1" spans="1:6" x14ac:dyDescent="0.25">
      <c r="A22" s="19" t="s">
        <v>63</v>
      </c>
      <c r="B22" s="19" t="s">
        <v>64</v>
      </c>
      <c r="C22" s="19" t="s">
        <v>65</v>
      </c>
      <c r="D22" s="19" t="s">
        <v>44</v>
      </c>
      <c r="E22" s="19" t="s">
        <v>66</v>
      </c>
      <c r="F22" s="19" t="s">
        <v>44</v>
      </c>
    </row>
    <row r="23" ht="26" customHeight="1" spans="1:6" x14ac:dyDescent="0.25">
      <c r="A23" s="23" t="s">
        <v>67</v>
      </c>
      <c r="B23" s="20">
        <f>IF(LEFT(IFERROR(INDEX(Themes!$B$2:$B$7,2),"")&amp;"",7)="EXAMPLE","",IFERROR(INDEX(Themes!$B$2:$B$7,2),""))</f>
      </c>
      <c r="C23" s="18">
        <f>IF(LEFT(IFERROR(INDEX(Themes!$C$2:$C$7,2),"")&amp;"",7)="EXAMPLE","",IFERROR(INDEX(Themes!$C$2:$C$7,2),""))</f>
      </c>
      <c r="D23" s="24" t="s">
        <v>44</v>
      </c>
      <c r="E23" s="20">
        <f>IF(LEFT(IFERROR(INDEX(Themes!$E$2:$E$7,2),"")&amp;"",7)="EXAMPLE","",IFERROR(INDEX(Themes!$E$2:$E$7,2),""))</f>
      </c>
      <c r="F23" s="20">
        <f>IF(LEFT(IFERROR(INDEX(Themes!$F$2:$F$7,2),"")&amp;"",7)="EXAMPLE","",IFERROR(INDEX(Themes!$F$2:$F$7,2),""))</f>
      </c>
    </row>
    <row r="24" ht="26" customHeight="1" spans="1:6" x14ac:dyDescent="0.25">
      <c r="A24" s="23" t="s">
        <v>67</v>
      </c>
      <c r="B24" s="20">
        <f>IF(LEFT(IFERROR(INDEX(Themes!$B$2:$B$7,3),"")&amp;"",7)="EXAMPLE","",IFERROR(INDEX(Themes!$B$2:$B$7,3),""))</f>
      </c>
      <c r="C24" s="18">
        <f>IF(LEFT(IFERROR(INDEX(Themes!$C$2:$C$7,3),"")&amp;"",7)="EXAMPLE","",IFERROR(INDEX(Themes!$C$2:$C$7,3),""))</f>
      </c>
      <c r="D24" s="24" t="s">
        <v>44</v>
      </c>
      <c r="E24" s="20">
        <f>IF(LEFT(IFERROR(INDEX(Themes!$E$2:$E$7,3),"")&amp;"",7)="EXAMPLE","",IFERROR(INDEX(Themes!$E$2:$E$7,3),""))</f>
      </c>
      <c r="F24" s="20">
        <f>IF(LEFT(IFERROR(INDEX(Themes!$F$2:$F$7,3),"")&amp;"",7)="EXAMPLE","",IFERROR(INDEX(Themes!$F$2:$F$7,3),""))</f>
      </c>
    </row>
    <row r="25" ht="26" customHeight="1" spans="1:6" x14ac:dyDescent="0.25">
      <c r="A25" s="23" t="s">
        <v>67</v>
      </c>
      <c r="B25" s="20">
        <f>IF(LEFT(IFERROR(INDEX(Themes!$B$2:$B$7,4),"")&amp;"",7)="EXAMPLE","",IFERROR(INDEX(Themes!$B$2:$B$7,4),""))</f>
      </c>
      <c r="C25" s="18">
        <f>IF(LEFT(IFERROR(INDEX(Themes!$C$2:$C$7,4),"")&amp;"",7)="EXAMPLE","",IFERROR(INDEX(Themes!$C$2:$C$7,4),""))</f>
      </c>
      <c r="D25" s="24" t="s">
        <v>44</v>
      </c>
      <c r="E25" s="20">
        <f>IF(LEFT(IFERROR(INDEX(Themes!$E$2:$E$7,4),"")&amp;"",7)="EXAMPLE","",IFERROR(INDEX(Themes!$E$2:$E$7,4),""))</f>
      </c>
      <c r="F25" s="20">
        <f>IF(LEFT(IFERROR(INDEX(Themes!$F$2:$F$7,4),"")&amp;"",7)="EXAMPLE","",IFERROR(INDEX(Themes!$F$2:$F$7,4),""))</f>
      </c>
    </row>
    <row r="26" ht="26" customHeight="1" spans="1:6" x14ac:dyDescent="0.25">
      <c r="A26" s="25" t="s">
        <v>68</v>
      </c>
      <c r="B26" s="20">
        <f>IF(LEFT(IFERROR(INDEX(Themes!$B$2:$B$7,5),"")&amp;"",7)="EXAMPLE","",IFERROR(INDEX(Themes!$B$2:$B$7,5),""))</f>
      </c>
      <c r="C26" s="18">
        <f>IF(LEFT(IFERROR(INDEX(Themes!$C$2:$C$7,5),"")&amp;"",7)="EXAMPLE","",IFERROR(INDEX(Themes!$C$2:$C$7,5),""))</f>
      </c>
      <c r="D26" s="24" t="s">
        <v>44</v>
      </c>
      <c r="E26" s="20">
        <f>IF(LEFT(IFERROR(INDEX(Themes!$E$2:$E$7,5),"")&amp;"",7)="EXAMPLE","",IFERROR(INDEX(Themes!$E$2:$E$7,5),""))</f>
      </c>
      <c r="F26" s="20">
        <f>IF(LEFT(IFERROR(INDEX(Themes!$F$2:$F$7,5),"")&amp;"",7)="EXAMPLE","",IFERROR(INDEX(Themes!$F$2:$F$7,5),""))</f>
      </c>
    </row>
    <row r="27" ht="26" customHeight="1" spans="1:6" x14ac:dyDescent="0.25">
      <c r="A27" s="25" t="s">
        <v>68</v>
      </c>
      <c r="B27" s="20">
        <f>IF(LEFT(IFERROR(INDEX(Themes!$B$2:$B$7,6),"")&amp;"",7)="EXAMPLE","",IFERROR(INDEX(Themes!$B$2:$B$7,6),""))</f>
      </c>
      <c r="C27" s="18">
        <f>IF(LEFT(IFERROR(INDEX(Themes!$C$2:$C$7,6),"")&amp;"",7)="EXAMPLE","",IFERROR(INDEX(Themes!$C$2:$C$7,6),""))</f>
      </c>
      <c r="D27" s="24" t="s">
        <v>44</v>
      </c>
      <c r="E27" s="20">
        <f>IF(LEFT(IFERROR(INDEX(Themes!$E$2:$E$7,6),"")&amp;"",7)="EXAMPLE","",IFERROR(INDEX(Themes!$E$2:$E$7,6),""))</f>
      </c>
      <c r="F27" s="20">
        <f>IF(LEFT(IFERROR(INDEX(Themes!$F$2:$F$7,6),"")&amp;"",7)="EXAMPLE","",IFERROR(INDEX(Themes!$F$2:$F$7,6),""))</f>
      </c>
    </row>
    <row r="28" ht="26" customHeight="1" spans="1:6" x14ac:dyDescent="0.25">
      <c r="A28" s="25" t="s">
        <v>68</v>
      </c>
      <c r="B28" s="20">
        <f>IF(LEFT(IFERROR(INDEX(Themes!$B$2:$B$7,7),"")&amp;"",7)="EXAMPLE","",IFERROR(INDEX(Themes!$B$2:$B$7,7),""))</f>
      </c>
      <c r="C28" s="18">
        <f>IF(LEFT(IFERROR(INDEX(Themes!$C$2:$C$7,7),"")&amp;"",7)="EXAMPLE","",IFERROR(INDEX(Themes!$C$2:$C$7,7),""))</f>
      </c>
      <c r="D28" s="24" t="s">
        <v>44</v>
      </c>
      <c r="E28" s="20">
        <f>IF(LEFT(IFERROR(INDEX(Themes!$E$2:$E$7,7),"")&amp;"",7)="EXAMPLE","",IFERROR(INDEX(Themes!$E$2:$E$7,7),""))</f>
      </c>
      <c r="F28" s="20">
        <f>IF(LEFT(IFERROR(INDEX(Themes!$F$2:$F$7,7),"")&amp;"",7)="EXAMPLE","",IFERROR(INDEX(Themes!$F$2:$F$7,7),""))</f>
      </c>
    </row>
    <row r="30" spans="1:6" x14ac:dyDescent="0.25">
      <c r="A30" s="26" t="s">
        <v>69</v>
      </c>
      <c r="B30" s="26"/>
      <c r="C30" s="26"/>
      <c r="D30" s="26"/>
      <c r="E30" s="26"/>
      <c r="F30" s="26"/>
    </row>
  </sheetData>
  <mergeCells count="12">
    <mergeCell ref="A1:F1"/>
    <mergeCell ref="A2:F2"/>
    <mergeCell ref="A4:F4"/>
    <mergeCell ref="C5:F5"/>
    <mergeCell ref="C6:F6"/>
    <mergeCell ref="C7:F7"/>
    <mergeCell ref="C8:F8"/>
    <mergeCell ref="C9:F9"/>
    <mergeCell ref="C10:F10"/>
    <mergeCell ref="A11:F11"/>
    <mergeCell ref="A21:F21"/>
    <mergeCell ref="A30:F30"/>
  </mergeCells>
  <conditionalFormatting sqref="E13:E20">
    <cfRule type="cellIs" dxfId="0" priority="11" operator="equal">
      <formula>"Met"</formula>
    </cfRule>
    <cfRule type="cellIs" dxfId="1" priority="12" operator="equal">
      <formula>"Not met"</formula>
    </cfRule>
    <cfRule type="cellIs" dxfId="2" priority="13" operator="equal">
      <formula>"No target"</formula>
    </cfRule>
    <cfRule type="cellIs" dxfId="3" priority="14" operator="equal">
      <formula>"Not measured"</formula>
    </cfRule>
  </conditionalFormatting>
  <printOptions horizontalCentered="1"/>
  <pageMargins left="0.4" right="0.4" top="0.5" bottom="0.6" header="0.2" footer="0.35"/>
  <pageSetup paperSize="9" orientation="portrait"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35180"/>
    <pageSetUpPr fitToPage="1"/>
  </sheetPr>
  <dimension ref="A1:I308"/>
  <sheetViews>
    <sheetView workbookViewId="0" showGridLines="0">
      <pane ySplit="1" topLeftCell="A2" activePane="bottomLeft" state="frozen"/>
      <selection pane="bottomLeft"/>
    </sheetView>
  </sheetViews>
  <sheetFormatPr defaultRowHeight="15" outlineLevelRow="0" outlineLevelCol="0" x14ac:dyDescent="55"/>
  <cols>
    <col min="1" max="1" width="30" customWidth="1"/>
    <col min="2" max="2" width="12" customWidth="1"/>
    <col min="3" max="3" width="14" customWidth="1"/>
    <col min="4" max="5" width="10" customWidth="1"/>
    <col min="6" max="6" width="16" customWidth="1"/>
    <col min="7" max="7" width="12" customWidth="1"/>
    <col min="8" max="8" width="40" customWidth="1"/>
    <col min="9" max="9" width="17" customWidth="1"/>
  </cols>
  <sheetData>
    <row r="1" ht="34" customHeight="1" spans="1:9" x14ac:dyDescent="0.25">
      <c r="A1" s="19" t="s">
        <v>51</v>
      </c>
      <c r="B1" s="19" t="s">
        <v>52</v>
      </c>
      <c r="C1" s="19" t="s">
        <v>53</v>
      </c>
      <c r="D1" s="19" t="s">
        <v>22</v>
      </c>
      <c r="E1" s="19" t="s">
        <v>18</v>
      </c>
      <c r="F1" s="19" t="s">
        <v>20</v>
      </c>
      <c r="G1" s="19" t="s">
        <v>70</v>
      </c>
      <c r="H1" s="19" t="s">
        <v>71</v>
      </c>
      <c r="I1" s="19" t="s">
        <v>72</v>
      </c>
    </row>
    <row r="2" spans="1:9" x14ac:dyDescent="0.25">
      <c r="A2" s="27" t="s">
        <v>73</v>
      </c>
      <c r="B2" s="28">
        <v>3.8</v>
      </c>
      <c r="C2" s="28">
        <v>3.5</v>
      </c>
      <c r="D2" s="28">
        <v>4.2</v>
      </c>
      <c r="E2" s="29">
        <f>IF(OR($B2="",$C2=""),"",$B2-$C2)</f>
      </c>
      <c r="F2" s="30">
        <f>IF(OR($B2="",$D2=""),IF($B2="","Not measured","No target"),IF($B2&gt;=$D2,"Met","Not met"))</f>
      </c>
      <c r="G2" s="30">
        <f>IF(OR($B2="",$C2=""),"",IF($E2&gt;0,"Improved",IF($E2&lt;0,"Worsened","No change")))</f>
      </c>
      <c r="H2" s="27" t="s">
        <v>74</v>
      </c>
      <c r="I2" s="30" t="s">
        <v>75</v>
      </c>
    </row>
    <row r="3" spans="1:9" x14ac:dyDescent="0.25">
      <c r="A3" s="27" t="s">
        <v>76</v>
      </c>
      <c r="B3" s="28">
        <v>4.4</v>
      </c>
      <c r="C3" s="28">
        <v>4.1</v>
      </c>
      <c r="D3" s="28">
        <v>4</v>
      </c>
      <c r="E3" s="29">
        <f>IF(OR($B3="",$C3=""),"",$B3-$C3)</f>
      </c>
      <c r="F3" s="30">
        <f>IF(OR($B3="",$D3=""),IF($B3="","Not measured","No target"),IF($B3&gt;=$D3,"Met","Not met"))</f>
      </c>
      <c r="G3" s="30">
        <f>IF(OR($B3="",$C3=""),"",IF($E3&gt;0,"Improved",IF($E3&lt;0,"Worsened","No change")))</f>
      </c>
      <c r="H3" s="27" t="s">
        <v>77</v>
      </c>
      <c r="I3" s="30" t="s">
        <v>75</v>
      </c>
    </row>
    <row r="4" spans="1:9" x14ac:dyDescent="0.25">
      <c r="A4" s="27" t="s">
        <v>78</v>
      </c>
      <c r="B4" s="28">
        <v>78</v>
      </c>
      <c r="C4" s="28">
        <v>74</v>
      </c>
      <c r="D4" s="28">
        <v>80</v>
      </c>
      <c r="E4" s="29">
        <f>IF(OR($B4="",$C4=""),"",$B4-$C4)</f>
      </c>
      <c r="F4" s="30">
        <f>IF(OR($B4="",$D4=""),IF($B4="","Not measured","No target"),IF($B4&gt;=$D4,"Met","Not met"))</f>
      </c>
      <c r="G4" s="30">
        <f>IF(OR($B4="",$C4=""),"",IF($E4&gt;0,"Improved",IF($E4&lt;0,"Worsened","No change")))</f>
      </c>
      <c r="H4" s="27" t="s">
        <v>79</v>
      </c>
      <c r="I4" s="30" t="s">
        <v>80</v>
      </c>
    </row>
    <row r="5" spans="1:9" x14ac:dyDescent="0.25">
      <c r="A5" s="20"/>
      <c r="B5" s="21"/>
      <c r="C5" s="21"/>
      <c r="D5" s="21"/>
      <c r="E5" s="22">
        <f>IF(OR($B5="",$C5=""),"",$B5-$C5)</f>
      </c>
      <c r="F5" s="15">
        <f>IF(OR($B5="",$D5=""),IF($B5="","Not measured","No target"),IF($B5&gt;=$D5,"Met","Not met"))</f>
      </c>
      <c r="G5" s="15">
        <f>IF(OR($B5="",$C5=""),"",IF($E5&gt;0,"Improved",IF($E5&lt;0,"Worsened","No change")))</f>
      </c>
      <c r="H5" s="20"/>
      <c r="I5" s="15"/>
    </row>
    <row r="6" spans="1:9" x14ac:dyDescent="0.25">
      <c r="A6" s="20"/>
      <c r="B6" s="21"/>
      <c r="C6" s="21"/>
      <c r="D6" s="21"/>
      <c r="E6" s="22">
        <f>IF(OR($B6="",$C6=""),"",$B6-$C6)</f>
      </c>
      <c r="F6" s="15">
        <f>IF(OR($B6="",$D6=""),IF($B6="","Not measured","No target"),IF($B6&gt;=$D6,"Met","Not met"))</f>
      </c>
      <c r="G6" s="15">
        <f>IF(OR($B6="",$C6=""),"",IF($E6&gt;0,"Improved",IF($E6&lt;0,"Worsened","No change")))</f>
      </c>
      <c r="H6" s="20"/>
      <c r="I6" s="15"/>
    </row>
    <row r="7" spans="1:9" x14ac:dyDescent="0.25">
      <c r="A7" s="20"/>
      <c r="B7" s="21"/>
      <c r="C7" s="21"/>
      <c r="D7" s="21"/>
      <c r="E7" s="22">
        <f>IF(OR($B7="",$C7=""),"",$B7-$C7)</f>
      </c>
      <c r="F7" s="15">
        <f>IF(OR($B7="",$D7=""),IF($B7="","Not measured","No target"),IF($B7&gt;=$D7,"Met","Not met"))</f>
      </c>
      <c r="G7" s="15">
        <f>IF(OR($B7="",$C7=""),"",IF($E7&gt;0,"Improved",IF($E7&lt;0,"Worsened","No change")))</f>
      </c>
      <c r="H7" s="20"/>
      <c r="I7" s="15"/>
    </row>
    <row r="8" spans="1:9" x14ac:dyDescent="0.25">
      <c r="A8" s="20"/>
      <c r="B8" s="21"/>
      <c r="C8" s="21"/>
      <c r="D8" s="21"/>
      <c r="E8" s="22">
        <f>IF(OR($B8="",$C8=""),"",$B8-$C8)</f>
      </c>
      <c r="F8" s="15">
        <f>IF(OR($B8="",$D8=""),IF($B8="","Not measured","No target"),IF($B8&gt;=$D8,"Met","Not met"))</f>
      </c>
      <c r="G8" s="15">
        <f>IF(OR($B8="",$C8=""),"",IF($E8&gt;0,"Improved",IF($E8&lt;0,"Worsened","No change")))</f>
      </c>
      <c r="H8" s="20"/>
      <c r="I8" s="15"/>
    </row>
    <row r="9" spans="1:9" x14ac:dyDescent="0.25">
      <c r="A9" s="20"/>
      <c r="B9" s="21"/>
      <c r="C9" s="21"/>
      <c r="D9" s="21"/>
      <c r="E9" s="22">
        <f>IF(OR($B9="",$C9=""),"",$B9-$C9)</f>
      </c>
      <c r="F9" s="15">
        <f>IF(OR($B9="",$D9=""),IF($B9="","Not measured","No target"),IF($B9&gt;=$D9,"Met","Not met"))</f>
      </c>
      <c r="G9" s="15">
        <f>IF(OR($B9="",$C9=""),"",IF($E9&gt;0,"Improved",IF($E9&lt;0,"Worsened","No change")))</f>
      </c>
      <c r="H9" s="20"/>
      <c r="I9" s="15"/>
    </row>
    <row r="10" spans="1:9" x14ac:dyDescent="0.25">
      <c r="A10" s="20"/>
      <c r="B10" s="21"/>
      <c r="C10" s="21"/>
      <c r="D10" s="21"/>
      <c r="E10" s="22">
        <f>IF(OR($B10="",$C10=""),"",$B10-$C10)</f>
      </c>
      <c r="F10" s="15">
        <f>IF(OR($B10="",$D10=""),IF($B10="","Not measured","No target"),IF($B10&gt;=$D10,"Met","Not met"))</f>
      </c>
      <c r="G10" s="15">
        <f>IF(OR($B10="",$C10=""),"",IF($E10&gt;0,"Improved",IF($E10&lt;0,"Worsened","No change")))</f>
      </c>
      <c r="H10" s="20"/>
      <c r="I10" s="15"/>
    </row>
    <row r="11" spans="1:9" x14ac:dyDescent="0.25">
      <c r="A11" s="20"/>
      <c r="B11" s="21"/>
      <c r="C11" s="21"/>
      <c r="D11" s="21"/>
      <c r="E11" s="22">
        <f>IF(OR($B11="",$C11=""),"",$B11-$C11)</f>
      </c>
      <c r="F11" s="15">
        <f>IF(OR($B11="",$D11=""),IF($B11="","Not measured","No target"),IF($B11&gt;=$D11,"Met","Not met"))</f>
      </c>
      <c r="G11" s="15">
        <f>IF(OR($B11="",$C11=""),"",IF($E11&gt;0,"Improved",IF($E11&lt;0,"Worsened","No change")))</f>
      </c>
      <c r="H11" s="20"/>
      <c r="I11" s="15"/>
    </row>
    <row r="12" spans="1:9" x14ac:dyDescent="0.25">
      <c r="A12" s="20"/>
      <c r="B12" s="21"/>
      <c r="C12" s="21"/>
      <c r="D12" s="21"/>
      <c r="E12" s="22">
        <f>IF(OR($B12="",$C12=""),"",$B12-$C12)</f>
      </c>
      <c r="F12" s="15">
        <f>IF(OR($B12="",$D12=""),IF($B12="","Not measured","No target"),IF($B12&gt;=$D12,"Met","Not met"))</f>
      </c>
      <c r="G12" s="15">
        <f>IF(OR($B12="",$C12=""),"",IF($E12&gt;0,"Improved",IF($E12&lt;0,"Worsened","No change")))</f>
      </c>
      <c r="H12" s="20"/>
      <c r="I12" s="15"/>
    </row>
    <row r="13" spans="1:9" x14ac:dyDescent="0.25">
      <c r="A13" s="20"/>
      <c r="B13" s="21"/>
      <c r="C13" s="21"/>
      <c r="D13" s="21"/>
      <c r="E13" s="22">
        <f>IF(OR($B13="",$C13=""),"",$B13-$C13)</f>
      </c>
      <c r="F13" s="15">
        <f>IF(OR($B13="",$D13=""),IF($B13="","Not measured","No target"),IF($B13&gt;=$D13,"Met","Not met"))</f>
      </c>
      <c r="G13" s="15">
        <f>IF(OR($B13="",$C13=""),"",IF($E13&gt;0,"Improved",IF($E13&lt;0,"Worsened","No change")))</f>
      </c>
      <c r="H13" s="20"/>
      <c r="I13" s="15"/>
    </row>
    <row r="14" spans="1:9" x14ac:dyDescent="0.25">
      <c r="A14" s="20"/>
      <c r="B14" s="21"/>
      <c r="C14" s="21"/>
      <c r="D14" s="21"/>
      <c r="E14" s="22">
        <f>IF(OR($B14="",$C14=""),"",$B14-$C14)</f>
      </c>
      <c r="F14" s="15">
        <f>IF(OR($B14="",$D14=""),IF($B14="","Not measured","No target"),IF($B14&gt;=$D14,"Met","Not met"))</f>
      </c>
      <c r="G14" s="15">
        <f>IF(OR($B14="",$C14=""),"",IF($E14&gt;0,"Improved",IF($E14&lt;0,"Worsened","No change")))</f>
      </c>
      <c r="H14" s="20"/>
      <c r="I14" s="15"/>
    </row>
    <row r="15" spans="1:9" x14ac:dyDescent="0.25">
      <c r="A15" s="20"/>
      <c r="B15" s="21"/>
      <c r="C15" s="21"/>
      <c r="D15" s="21"/>
      <c r="E15" s="22">
        <f>IF(OR($B15="",$C15=""),"",$B15-$C15)</f>
      </c>
      <c r="F15" s="15">
        <f>IF(OR($B15="",$D15=""),IF($B15="","Not measured","No target"),IF($B15&gt;=$D15,"Met","Not met"))</f>
      </c>
      <c r="G15" s="15">
        <f>IF(OR($B15="",$C15=""),"",IF($E15&gt;0,"Improved",IF($E15&lt;0,"Worsened","No change")))</f>
      </c>
      <c r="H15" s="20"/>
      <c r="I15" s="15"/>
    </row>
    <row r="16" spans="1:9" x14ac:dyDescent="0.25">
      <c r="A16" s="20"/>
      <c r="B16" s="21"/>
      <c r="C16" s="21"/>
      <c r="D16" s="21"/>
      <c r="E16" s="22">
        <f>IF(OR($B16="",$C16=""),"",$B16-$C16)</f>
      </c>
      <c r="F16" s="15">
        <f>IF(OR($B16="",$D16=""),IF($B16="","Not measured","No target"),IF($B16&gt;=$D16,"Met","Not met"))</f>
      </c>
      <c r="G16" s="15">
        <f>IF(OR($B16="",$C16=""),"",IF($E16&gt;0,"Improved",IF($E16&lt;0,"Worsened","No change")))</f>
      </c>
      <c r="H16" s="20"/>
      <c r="I16" s="15"/>
    </row>
    <row r="17" spans="1:9" x14ac:dyDescent="0.25">
      <c r="A17" s="20"/>
      <c r="B17" s="21"/>
      <c r="C17" s="21"/>
      <c r="D17" s="21"/>
      <c r="E17" s="22">
        <f>IF(OR($B17="",$C17=""),"",$B17-$C17)</f>
      </c>
      <c r="F17" s="15">
        <f>IF(OR($B17="",$D17=""),IF($B17="","Not measured","No target"),IF($B17&gt;=$D17,"Met","Not met"))</f>
      </c>
      <c r="G17" s="15">
        <f>IF(OR($B17="",$C17=""),"",IF($E17&gt;0,"Improved",IF($E17&lt;0,"Worsened","No change")))</f>
      </c>
      <c r="H17" s="20"/>
      <c r="I17" s="15"/>
    </row>
    <row r="18" spans="1:9" x14ac:dyDescent="0.25">
      <c r="A18" s="20"/>
      <c r="B18" s="21"/>
      <c r="C18" s="21"/>
      <c r="D18" s="21"/>
      <c r="E18" s="22">
        <f>IF(OR($B18="",$C18=""),"",$B18-$C18)</f>
      </c>
      <c r="F18" s="15">
        <f>IF(OR($B18="",$D18=""),IF($B18="","Not measured","No target"),IF($B18&gt;=$D18,"Met","Not met"))</f>
      </c>
      <c r="G18" s="15">
        <f>IF(OR($B18="",$C18=""),"",IF($E18&gt;0,"Improved",IF($E18&lt;0,"Worsened","No change")))</f>
      </c>
      <c r="H18" s="20"/>
      <c r="I18" s="15"/>
    </row>
    <row r="19" spans="1:9" x14ac:dyDescent="0.25">
      <c r="A19" s="20"/>
      <c r="B19" s="21"/>
      <c r="C19" s="21"/>
      <c r="D19" s="21"/>
      <c r="E19" s="22">
        <f>IF(OR($B19="",$C19=""),"",$B19-$C19)</f>
      </c>
      <c r="F19" s="15">
        <f>IF(OR($B19="",$D19=""),IF($B19="","Not measured","No target"),IF($B19&gt;=$D19,"Met","Not met"))</f>
      </c>
      <c r="G19" s="15">
        <f>IF(OR($B19="",$C19=""),"",IF($E19&gt;0,"Improved",IF($E19&lt;0,"Worsened","No change")))</f>
      </c>
      <c r="H19" s="20"/>
      <c r="I19" s="15"/>
    </row>
    <row r="20" spans="1:9" x14ac:dyDescent="0.25">
      <c r="A20" s="20"/>
      <c r="B20" s="21"/>
      <c r="C20" s="21"/>
      <c r="D20" s="21"/>
      <c r="E20" s="22">
        <f>IF(OR($B20="",$C20=""),"",$B20-$C20)</f>
      </c>
      <c r="F20" s="15">
        <f>IF(OR($B20="",$D20=""),IF($B20="","Not measured","No target"),IF($B20&gt;=$D20,"Met","Not met"))</f>
      </c>
      <c r="G20" s="15">
        <f>IF(OR($B20="",$C20=""),"",IF($E20&gt;0,"Improved",IF($E20&lt;0,"Worsened","No change")))</f>
      </c>
      <c r="H20" s="20"/>
      <c r="I20" s="15"/>
    </row>
    <row r="21" spans="1:9" x14ac:dyDescent="0.25">
      <c r="A21" s="20"/>
      <c r="B21" s="21"/>
      <c r="C21" s="21"/>
      <c r="D21" s="21"/>
      <c r="E21" s="22">
        <f>IF(OR($B21="",$C21=""),"",$B21-$C21)</f>
      </c>
      <c r="F21" s="15">
        <f>IF(OR($B21="",$D21=""),IF($B21="","Not measured","No target"),IF($B21&gt;=$D21,"Met","Not met"))</f>
      </c>
      <c r="G21" s="15">
        <f>IF(OR($B21="",$C21=""),"",IF($E21&gt;0,"Improved",IF($E21&lt;0,"Worsened","No change")))</f>
      </c>
      <c r="H21" s="20"/>
      <c r="I21" s="15"/>
    </row>
    <row r="22" spans="1:9" x14ac:dyDescent="0.25">
      <c r="A22" s="20"/>
      <c r="B22" s="21"/>
      <c r="C22" s="21"/>
      <c r="D22" s="21"/>
      <c r="E22" s="22">
        <f>IF(OR($B22="",$C22=""),"",$B22-$C22)</f>
      </c>
      <c r="F22" s="15">
        <f>IF(OR($B22="",$D22=""),IF($B22="","Not measured","No target"),IF($B22&gt;=$D22,"Met","Not met"))</f>
      </c>
      <c r="G22" s="15">
        <f>IF(OR($B22="",$C22=""),"",IF($E22&gt;0,"Improved",IF($E22&lt;0,"Worsened","No change")))</f>
      </c>
      <c r="H22" s="20"/>
      <c r="I22" s="15"/>
    </row>
    <row r="23" spans="1:9" x14ac:dyDescent="0.25">
      <c r="A23" s="20"/>
      <c r="B23" s="21"/>
      <c r="C23" s="21"/>
      <c r="D23" s="21"/>
      <c r="E23" s="22">
        <f>IF(OR($B23="",$C23=""),"",$B23-$C23)</f>
      </c>
      <c r="F23" s="15">
        <f>IF(OR($B23="",$D23=""),IF($B23="","Not measured","No target"),IF($B23&gt;=$D23,"Met","Not met"))</f>
      </c>
      <c r="G23" s="15">
        <f>IF(OR($B23="",$C23=""),"",IF($E23&gt;0,"Improved",IF($E23&lt;0,"Worsened","No change")))</f>
      </c>
      <c r="H23" s="20"/>
      <c r="I23" s="15"/>
    </row>
    <row r="24" spans="1:9" x14ac:dyDescent="0.25">
      <c r="A24" s="20"/>
      <c r="B24" s="21"/>
      <c r="C24" s="21"/>
      <c r="D24" s="21"/>
      <c r="E24" s="22">
        <f>IF(OR($B24="",$C24=""),"",$B24-$C24)</f>
      </c>
      <c r="F24" s="15">
        <f>IF(OR($B24="",$D24=""),IF($B24="","Not measured","No target"),IF($B24&gt;=$D24,"Met","Not met"))</f>
      </c>
      <c r="G24" s="15">
        <f>IF(OR($B24="",$C24=""),"",IF($E24&gt;0,"Improved",IF($E24&lt;0,"Worsened","No change")))</f>
      </c>
      <c r="H24" s="20"/>
      <c r="I24" s="15"/>
    </row>
    <row r="25" spans="1:9" x14ac:dyDescent="0.25">
      <c r="A25" s="20"/>
      <c r="B25" s="21"/>
      <c r="C25" s="21"/>
      <c r="D25" s="21"/>
      <c r="E25" s="22">
        <f>IF(OR($B25="",$C25=""),"",$B25-$C25)</f>
      </c>
      <c r="F25" s="15">
        <f>IF(OR($B25="",$D25=""),IF($B25="","Not measured","No target"),IF($B25&gt;=$D25,"Met","Not met"))</f>
      </c>
      <c r="G25" s="15">
        <f>IF(OR($B25="",$C25=""),"",IF($E25&gt;0,"Improved",IF($E25&lt;0,"Worsened","No change")))</f>
      </c>
      <c r="H25" s="20"/>
      <c r="I25" s="15"/>
    </row>
    <row r="26" spans="1:9" x14ac:dyDescent="0.25">
      <c r="A26" s="20"/>
      <c r="B26" s="21"/>
      <c r="C26" s="21"/>
      <c r="D26" s="21"/>
      <c r="E26" s="22">
        <f>IF(OR($B26="",$C26=""),"",$B26-$C26)</f>
      </c>
      <c r="F26" s="15">
        <f>IF(OR($B26="",$D26=""),IF($B26="","Not measured","No target"),IF($B26&gt;=$D26,"Met","Not met"))</f>
      </c>
      <c r="G26" s="15">
        <f>IF(OR($B26="",$C26=""),"",IF($E26&gt;0,"Improved",IF($E26&lt;0,"Worsened","No change")))</f>
      </c>
      <c r="H26" s="20"/>
      <c r="I26" s="15"/>
    </row>
    <row r="27" spans="1:9" x14ac:dyDescent="0.25">
      <c r="A27" s="20"/>
      <c r="B27" s="21"/>
      <c r="C27" s="21"/>
      <c r="D27" s="21"/>
      <c r="E27" s="22">
        <f>IF(OR($B27="",$C27=""),"",$B27-$C27)</f>
      </c>
      <c r="F27" s="15">
        <f>IF(OR($B27="",$D27=""),IF($B27="","Not measured","No target"),IF($B27&gt;=$D27,"Met","Not met"))</f>
      </c>
      <c r="G27" s="15">
        <f>IF(OR($B27="",$C27=""),"",IF($E27&gt;0,"Improved",IF($E27&lt;0,"Worsened","No change")))</f>
      </c>
      <c r="H27" s="20"/>
      <c r="I27" s="15"/>
    </row>
    <row r="28" spans="1:9" x14ac:dyDescent="0.25">
      <c r="A28" s="20"/>
      <c r="B28" s="21"/>
      <c r="C28" s="21"/>
      <c r="D28" s="21"/>
      <c r="E28" s="22">
        <f>IF(OR($B28="",$C28=""),"",$B28-$C28)</f>
      </c>
      <c r="F28" s="15">
        <f>IF(OR($B28="",$D28=""),IF($B28="","Not measured","No target"),IF($B28&gt;=$D28,"Met","Not met"))</f>
      </c>
      <c r="G28" s="15">
        <f>IF(OR($B28="",$C28=""),"",IF($E28&gt;0,"Improved",IF($E28&lt;0,"Worsened","No change")))</f>
      </c>
      <c r="H28" s="20"/>
      <c r="I28" s="15"/>
    </row>
    <row r="29" spans="1:9" x14ac:dyDescent="0.25">
      <c r="A29" s="20"/>
      <c r="B29" s="21"/>
      <c r="C29" s="21"/>
      <c r="D29" s="21"/>
      <c r="E29" s="22">
        <f>IF(OR($B29="",$C29=""),"",$B29-$C29)</f>
      </c>
      <c r="F29" s="15">
        <f>IF(OR($B29="",$D29=""),IF($B29="","Not measured","No target"),IF($B29&gt;=$D29,"Met","Not met"))</f>
      </c>
      <c r="G29" s="15">
        <f>IF(OR($B29="",$C29=""),"",IF($E29&gt;0,"Improved",IF($E29&lt;0,"Worsened","No change")))</f>
      </c>
      <c r="H29" s="20"/>
      <c r="I29" s="15"/>
    </row>
    <row r="30" spans="1:9" x14ac:dyDescent="0.25">
      <c r="A30" s="20"/>
      <c r="B30" s="21"/>
      <c r="C30" s="21"/>
      <c r="D30" s="21"/>
      <c r="E30" s="22">
        <f>IF(OR($B30="",$C30=""),"",$B30-$C30)</f>
      </c>
      <c r="F30" s="15">
        <f>IF(OR($B30="",$D30=""),IF($B30="","Not measured","No target"),IF($B30&gt;=$D30,"Met","Not met"))</f>
      </c>
      <c r="G30" s="15">
        <f>IF(OR($B30="",$C30=""),"",IF($E30&gt;0,"Improved",IF($E30&lt;0,"Worsened","No change")))</f>
      </c>
      <c r="H30" s="20"/>
      <c r="I30" s="15"/>
    </row>
    <row r="31" spans="1:9" x14ac:dyDescent="0.25">
      <c r="A31" s="20"/>
      <c r="B31" s="21"/>
      <c r="C31" s="21"/>
      <c r="D31" s="21"/>
      <c r="E31" s="22">
        <f>IF(OR($B31="",$C31=""),"",$B31-$C31)</f>
      </c>
      <c r="F31" s="15">
        <f>IF(OR($B31="",$D31=""),IF($B31="","Not measured","No target"),IF($B31&gt;=$D31,"Met","Not met"))</f>
      </c>
      <c r="G31" s="15">
        <f>IF(OR($B31="",$C31=""),"",IF($E31&gt;0,"Improved",IF($E31&lt;0,"Worsened","No change")))</f>
      </c>
      <c r="H31" s="20"/>
      <c r="I31" s="15"/>
    </row>
    <row r="32" spans="1:9" x14ac:dyDescent="0.25">
      <c r="A32" s="20"/>
      <c r="B32" s="21"/>
      <c r="C32" s="21"/>
      <c r="D32" s="21"/>
      <c r="E32" s="22">
        <f>IF(OR($B32="",$C32=""),"",$B32-$C32)</f>
      </c>
      <c r="F32" s="15">
        <f>IF(OR($B32="",$D32=""),IF($B32="","Not measured","No target"),IF($B32&gt;=$D32,"Met","Not met"))</f>
      </c>
      <c r="G32" s="15">
        <f>IF(OR($B32="",$C32=""),"",IF($E32&gt;0,"Improved",IF($E32&lt;0,"Worsened","No change")))</f>
      </c>
      <c r="H32" s="20"/>
      <c r="I32" s="15"/>
    </row>
    <row r="33" spans="1:9" x14ac:dyDescent="0.25">
      <c r="A33" s="20"/>
      <c r="B33" s="21"/>
      <c r="C33" s="21"/>
      <c r="D33" s="21"/>
      <c r="E33" s="22">
        <f>IF(OR($B33="",$C33=""),"",$B33-$C33)</f>
      </c>
      <c r="F33" s="15">
        <f>IF(OR($B33="",$D33=""),IF($B33="","Not measured","No target"),IF($B33&gt;=$D33,"Met","Not met"))</f>
      </c>
      <c r="G33" s="15">
        <f>IF(OR($B33="",$C33=""),"",IF($E33&gt;0,"Improved",IF($E33&lt;0,"Worsened","No change")))</f>
      </c>
      <c r="H33" s="20"/>
      <c r="I33" s="15"/>
    </row>
    <row r="34" spans="1:9" x14ac:dyDescent="0.25">
      <c r="A34" s="20"/>
      <c r="B34" s="21"/>
      <c r="C34" s="21"/>
      <c r="D34" s="21"/>
      <c r="E34" s="22">
        <f>IF(OR($B34="",$C34=""),"",$B34-$C34)</f>
      </c>
      <c r="F34" s="15">
        <f>IF(OR($B34="",$D34=""),IF($B34="","Not measured","No target"),IF($B34&gt;=$D34,"Met","Not met"))</f>
      </c>
      <c r="G34" s="15">
        <f>IF(OR($B34="",$C34=""),"",IF($E34&gt;0,"Improved",IF($E34&lt;0,"Worsened","No change")))</f>
      </c>
      <c r="H34" s="20"/>
      <c r="I34" s="15"/>
    </row>
    <row r="35" spans="1:9" x14ac:dyDescent="0.25">
      <c r="A35" s="20"/>
      <c r="B35" s="21"/>
      <c r="C35" s="21"/>
      <c r="D35" s="21"/>
      <c r="E35" s="22">
        <f>IF(OR($B35="",$C35=""),"",$B35-$C35)</f>
      </c>
      <c r="F35" s="15">
        <f>IF(OR($B35="",$D35=""),IF($B35="","Not measured","No target"),IF($B35&gt;=$D35,"Met","Not met"))</f>
      </c>
      <c r="G35" s="15">
        <f>IF(OR($B35="",$C35=""),"",IF($E35&gt;0,"Improved",IF($E35&lt;0,"Worsened","No change")))</f>
      </c>
      <c r="H35" s="20"/>
      <c r="I35" s="15"/>
    </row>
    <row r="36" spans="1:9" x14ac:dyDescent="0.25">
      <c r="A36" s="20"/>
      <c r="B36" s="21"/>
      <c r="C36" s="21"/>
      <c r="D36" s="21"/>
      <c r="E36" s="22">
        <f>IF(OR($B36="",$C36=""),"",$B36-$C36)</f>
      </c>
      <c r="F36" s="15">
        <f>IF(OR($B36="",$D36=""),IF($B36="","Not measured","No target"),IF($B36&gt;=$D36,"Met","Not met"))</f>
      </c>
      <c r="G36" s="15">
        <f>IF(OR($B36="",$C36=""),"",IF($E36&gt;0,"Improved",IF($E36&lt;0,"Worsened","No change")))</f>
      </c>
      <c r="H36" s="20"/>
      <c r="I36" s="15"/>
    </row>
    <row r="37" spans="1:9" x14ac:dyDescent="0.25">
      <c r="A37" s="20"/>
      <c r="B37" s="21"/>
      <c r="C37" s="21"/>
      <c r="D37" s="21"/>
      <c r="E37" s="22">
        <f>IF(OR($B37="",$C37=""),"",$B37-$C37)</f>
      </c>
      <c r="F37" s="15">
        <f>IF(OR($B37="",$D37=""),IF($B37="","Not measured","No target"),IF($B37&gt;=$D37,"Met","Not met"))</f>
      </c>
      <c r="G37" s="15">
        <f>IF(OR($B37="",$C37=""),"",IF($E37&gt;0,"Improved",IF($E37&lt;0,"Worsened","No change")))</f>
      </c>
      <c r="H37" s="20"/>
      <c r="I37" s="15"/>
    </row>
    <row r="38" spans="1:9" x14ac:dyDescent="0.25">
      <c r="A38" s="20"/>
      <c r="B38" s="21"/>
      <c r="C38" s="21"/>
      <c r="D38" s="21"/>
      <c r="E38" s="22">
        <f>IF(OR($B38="",$C38=""),"",$B38-$C38)</f>
      </c>
      <c r="F38" s="15">
        <f>IF(OR($B38="",$D38=""),IF($B38="","Not measured","No target"),IF($B38&gt;=$D38,"Met","Not met"))</f>
      </c>
      <c r="G38" s="15">
        <f>IF(OR($B38="",$C38=""),"",IF($E38&gt;0,"Improved",IF($E38&lt;0,"Worsened","No change")))</f>
      </c>
      <c r="H38" s="20"/>
      <c r="I38" s="15"/>
    </row>
    <row r="39" spans="1:9" x14ac:dyDescent="0.25">
      <c r="A39" s="20"/>
      <c r="B39" s="21"/>
      <c r="C39" s="21"/>
      <c r="D39" s="21"/>
      <c r="E39" s="22">
        <f>IF(OR($B39="",$C39=""),"",$B39-$C39)</f>
      </c>
      <c r="F39" s="15">
        <f>IF(OR($B39="",$D39=""),IF($B39="","Not measured","No target"),IF($B39&gt;=$D39,"Met","Not met"))</f>
      </c>
      <c r="G39" s="15">
        <f>IF(OR($B39="",$C39=""),"",IF($E39&gt;0,"Improved",IF($E39&lt;0,"Worsened","No change")))</f>
      </c>
      <c r="H39" s="20"/>
      <c r="I39" s="15"/>
    </row>
    <row r="40" spans="1:9" x14ac:dyDescent="0.25">
      <c r="A40" s="20"/>
      <c r="B40" s="21"/>
      <c r="C40" s="21"/>
      <c r="D40" s="21"/>
      <c r="E40" s="22">
        <f>IF(OR($B40="",$C40=""),"",$B40-$C40)</f>
      </c>
      <c r="F40" s="15">
        <f>IF(OR($B40="",$D40=""),IF($B40="","Not measured","No target"),IF($B40&gt;=$D40,"Met","Not met"))</f>
      </c>
      <c r="G40" s="15">
        <f>IF(OR($B40="",$C40=""),"",IF($E40&gt;0,"Improved",IF($E40&lt;0,"Worsened","No change")))</f>
      </c>
      <c r="H40" s="20"/>
      <c r="I40" s="15"/>
    </row>
    <row r="41" spans="1:9" x14ac:dyDescent="0.25">
      <c r="A41" s="20"/>
      <c r="B41" s="21"/>
      <c r="C41" s="21"/>
      <c r="D41" s="21"/>
      <c r="E41" s="22">
        <f>IF(OR($B41="",$C41=""),"",$B41-$C41)</f>
      </c>
      <c r="F41" s="15">
        <f>IF(OR($B41="",$D41=""),IF($B41="","Not measured","No target"),IF($B41&gt;=$D41,"Met","Not met"))</f>
      </c>
      <c r="G41" s="15">
        <f>IF(OR($B41="",$C41=""),"",IF($E41&gt;0,"Improved",IF($E41&lt;0,"Worsened","No change")))</f>
      </c>
      <c r="H41" s="20"/>
      <c r="I41" s="15"/>
    </row>
    <row r="42" spans="1:9" x14ac:dyDescent="0.25">
      <c r="A42" s="20"/>
      <c r="B42" s="21"/>
      <c r="C42" s="21"/>
      <c r="D42" s="21"/>
      <c r="E42" s="22">
        <f>IF(OR($B42="",$C42=""),"",$B42-$C42)</f>
      </c>
      <c r="F42" s="15">
        <f>IF(OR($B42="",$D42=""),IF($B42="","Not measured","No target"),IF($B42&gt;=$D42,"Met","Not met"))</f>
      </c>
      <c r="G42" s="15">
        <f>IF(OR($B42="",$C42=""),"",IF($E42&gt;0,"Improved",IF($E42&lt;0,"Worsened","No change")))</f>
      </c>
      <c r="H42" s="20"/>
      <c r="I42" s="15"/>
    </row>
    <row r="43" spans="1:9" x14ac:dyDescent="0.25">
      <c r="A43" s="20"/>
      <c r="B43" s="21"/>
      <c r="C43" s="21"/>
      <c r="D43" s="21"/>
      <c r="E43" s="22">
        <f>IF(OR($B43="",$C43=""),"",$B43-$C43)</f>
      </c>
      <c r="F43" s="15">
        <f>IF(OR($B43="",$D43=""),IF($B43="","Not measured","No target"),IF($B43&gt;=$D43,"Met","Not met"))</f>
      </c>
      <c r="G43" s="15">
        <f>IF(OR($B43="",$C43=""),"",IF($E43&gt;0,"Improved",IF($E43&lt;0,"Worsened","No change")))</f>
      </c>
      <c r="H43" s="20"/>
      <c r="I43" s="15"/>
    </row>
    <row r="44" spans="1:9" x14ac:dyDescent="0.25">
      <c r="A44" s="20"/>
      <c r="B44" s="21"/>
      <c r="C44" s="21"/>
      <c r="D44" s="21"/>
      <c r="E44" s="22">
        <f>IF(OR($B44="",$C44=""),"",$B44-$C44)</f>
      </c>
      <c r="F44" s="15">
        <f>IF(OR($B44="",$D44=""),IF($B44="","Not measured","No target"),IF($B44&gt;=$D44,"Met","Not met"))</f>
      </c>
      <c r="G44" s="15">
        <f>IF(OR($B44="",$C44=""),"",IF($E44&gt;0,"Improved",IF($E44&lt;0,"Worsened","No change")))</f>
      </c>
      <c r="H44" s="20"/>
      <c r="I44" s="15"/>
    </row>
    <row r="45" spans="1:9" x14ac:dyDescent="0.25">
      <c r="A45" s="20"/>
      <c r="B45" s="21"/>
      <c r="C45" s="21"/>
      <c r="D45" s="21"/>
      <c r="E45" s="22">
        <f>IF(OR($B45="",$C45=""),"",$B45-$C45)</f>
      </c>
      <c r="F45" s="15">
        <f>IF(OR($B45="",$D45=""),IF($B45="","Not measured","No target"),IF($B45&gt;=$D45,"Met","Not met"))</f>
      </c>
      <c r="G45" s="15">
        <f>IF(OR($B45="",$C45=""),"",IF($E45&gt;0,"Improved",IF($E45&lt;0,"Worsened","No change")))</f>
      </c>
      <c r="H45" s="20"/>
      <c r="I45" s="15"/>
    </row>
    <row r="46" spans="1:9" x14ac:dyDescent="0.25">
      <c r="A46" s="20"/>
      <c r="B46" s="21"/>
      <c r="C46" s="21"/>
      <c r="D46" s="21"/>
      <c r="E46" s="22">
        <f>IF(OR($B46="",$C46=""),"",$B46-$C46)</f>
      </c>
      <c r="F46" s="15">
        <f>IF(OR($B46="",$D46=""),IF($B46="","Not measured","No target"),IF($B46&gt;=$D46,"Met","Not met"))</f>
      </c>
      <c r="G46" s="15">
        <f>IF(OR($B46="",$C46=""),"",IF($E46&gt;0,"Improved",IF($E46&lt;0,"Worsened","No change")))</f>
      </c>
      <c r="H46" s="20"/>
      <c r="I46" s="15"/>
    </row>
    <row r="47" spans="1:9" x14ac:dyDescent="0.25">
      <c r="A47" s="20"/>
      <c r="B47" s="21"/>
      <c r="C47" s="21"/>
      <c r="D47" s="21"/>
      <c r="E47" s="22">
        <f>IF(OR($B47="",$C47=""),"",$B47-$C47)</f>
      </c>
      <c r="F47" s="15">
        <f>IF(OR($B47="",$D47=""),IF($B47="","Not measured","No target"),IF($B47&gt;=$D47,"Met","Not met"))</f>
      </c>
      <c r="G47" s="15">
        <f>IF(OR($B47="",$C47=""),"",IF($E47&gt;0,"Improved",IF($E47&lt;0,"Worsened","No change")))</f>
      </c>
      <c r="H47" s="20"/>
      <c r="I47" s="15"/>
    </row>
    <row r="48" spans="1:9" x14ac:dyDescent="0.25">
      <c r="A48" s="20"/>
      <c r="B48" s="21"/>
      <c r="C48" s="21"/>
      <c r="D48" s="21"/>
      <c r="E48" s="22">
        <f>IF(OR($B48="",$C48=""),"",$B48-$C48)</f>
      </c>
      <c r="F48" s="15">
        <f>IF(OR($B48="",$D48=""),IF($B48="","Not measured","No target"),IF($B48&gt;=$D48,"Met","Not met"))</f>
      </c>
      <c r="G48" s="15">
        <f>IF(OR($B48="",$C48=""),"",IF($E48&gt;0,"Improved",IF($E48&lt;0,"Worsened","No change")))</f>
      </c>
      <c r="H48" s="20"/>
      <c r="I48" s="15"/>
    </row>
    <row r="49" spans="1:9" x14ac:dyDescent="0.25">
      <c r="A49" s="20"/>
      <c r="B49" s="21"/>
      <c r="C49" s="21"/>
      <c r="D49" s="21"/>
      <c r="E49" s="22">
        <f>IF(OR($B49="",$C49=""),"",$B49-$C49)</f>
      </c>
      <c r="F49" s="15">
        <f>IF(OR($B49="",$D49=""),IF($B49="","Not measured","No target"),IF($B49&gt;=$D49,"Met","Not met"))</f>
      </c>
      <c r="G49" s="15">
        <f>IF(OR($B49="",$C49=""),"",IF($E49&gt;0,"Improved",IF($E49&lt;0,"Worsened","No change")))</f>
      </c>
      <c r="H49" s="20"/>
      <c r="I49" s="15"/>
    </row>
    <row r="50" spans="1:9" x14ac:dyDescent="0.25">
      <c r="A50" s="20"/>
      <c r="B50" s="21"/>
      <c r="C50" s="21"/>
      <c r="D50" s="21"/>
      <c r="E50" s="22">
        <f>IF(OR($B50="",$C50=""),"",$B50-$C50)</f>
      </c>
      <c r="F50" s="15">
        <f>IF(OR($B50="",$D50=""),IF($B50="","Not measured","No target"),IF($B50&gt;=$D50,"Met","Not met"))</f>
      </c>
      <c r="G50" s="15">
        <f>IF(OR($B50="",$C50=""),"",IF($E50&gt;0,"Improved",IF($E50&lt;0,"Worsened","No change")))</f>
      </c>
      <c r="H50" s="20"/>
      <c r="I50" s="15"/>
    </row>
    <row r="51" spans="1:9" x14ac:dyDescent="0.25">
      <c r="A51" s="20"/>
      <c r="B51" s="21"/>
      <c r="C51" s="21"/>
      <c r="D51" s="21"/>
      <c r="E51" s="22">
        <f>IF(OR($B51="",$C51=""),"",$B51-$C51)</f>
      </c>
      <c r="F51" s="15">
        <f>IF(OR($B51="",$D51=""),IF($B51="","Not measured","No target"),IF($B51&gt;=$D51,"Met","Not met"))</f>
      </c>
      <c r="G51" s="15">
        <f>IF(OR($B51="",$C51=""),"",IF($E51&gt;0,"Improved",IF($E51&lt;0,"Worsened","No change")))</f>
      </c>
      <c r="H51" s="20"/>
      <c r="I51" s="15"/>
    </row>
    <row r="52" spans="1:9" x14ac:dyDescent="0.25">
      <c r="A52" s="20"/>
      <c r="B52" s="21"/>
      <c r="C52" s="21"/>
      <c r="D52" s="21"/>
      <c r="E52" s="22">
        <f>IF(OR($B52="",$C52=""),"",$B52-$C52)</f>
      </c>
      <c r="F52" s="15">
        <f>IF(OR($B52="",$D52=""),IF($B52="","Not measured","No target"),IF($B52&gt;=$D52,"Met","Not met"))</f>
      </c>
      <c r="G52" s="15">
        <f>IF(OR($B52="",$C52=""),"",IF($E52&gt;0,"Improved",IF($E52&lt;0,"Worsened","No change")))</f>
      </c>
      <c r="H52" s="20"/>
      <c r="I52" s="15"/>
    </row>
    <row r="53" spans="1:9" x14ac:dyDescent="0.25">
      <c r="A53" s="20"/>
      <c r="B53" s="21"/>
      <c r="C53" s="21"/>
      <c r="D53" s="21"/>
      <c r="E53" s="22">
        <f>IF(OR($B53="",$C53=""),"",$B53-$C53)</f>
      </c>
      <c r="F53" s="15">
        <f>IF(OR($B53="",$D53=""),IF($B53="","Not measured","No target"),IF($B53&gt;=$D53,"Met","Not met"))</f>
      </c>
      <c r="G53" s="15">
        <f>IF(OR($B53="",$C53=""),"",IF($E53&gt;0,"Improved",IF($E53&lt;0,"Worsened","No change")))</f>
      </c>
      <c r="H53" s="20"/>
      <c r="I53" s="15"/>
    </row>
    <row r="54" spans="1:9" x14ac:dyDescent="0.25">
      <c r="A54" s="20"/>
      <c r="B54" s="21"/>
      <c r="C54" s="21"/>
      <c r="D54" s="21"/>
      <c r="E54" s="22">
        <f>IF(OR($B54="",$C54=""),"",$B54-$C54)</f>
      </c>
      <c r="F54" s="15">
        <f>IF(OR($B54="",$D54=""),IF($B54="","Not measured","No target"),IF($B54&gt;=$D54,"Met","Not met"))</f>
      </c>
      <c r="G54" s="15">
        <f>IF(OR($B54="",$C54=""),"",IF($E54&gt;0,"Improved",IF($E54&lt;0,"Worsened","No change")))</f>
      </c>
      <c r="H54" s="20"/>
      <c r="I54" s="15"/>
    </row>
    <row r="55" spans="1:9" x14ac:dyDescent="0.25">
      <c r="A55" s="20"/>
      <c r="B55" s="21"/>
      <c r="C55" s="21"/>
      <c r="D55" s="21"/>
      <c r="E55" s="22">
        <f>IF(OR($B55="",$C55=""),"",$B55-$C55)</f>
      </c>
      <c r="F55" s="15">
        <f>IF(OR($B55="",$D55=""),IF($B55="","Not measured","No target"),IF($B55&gt;=$D55,"Met","Not met"))</f>
      </c>
      <c r="G55" s="15">
        <f>IF(OR($B55="",$C55=""),"",IF($E55&gt;0,"Improved",IF($E55&lt;0,"Worsened","No change")))</f>
      </c>
      <c r="H55" s="20"/>
      <c r="I55" s="15"/>
    </row>
    <row r="56" spans="1:9" x14ac:dyDescent="0.25">
      <c r="A56" s="20"/>
      <c r="B56" s="21"/>
      <c r="C56" s="21"/>
      <c r="D56" s="21"/>
      <c r="E56" s="22">
        <f>IF(OR($B56="",$C56=""),"",$B56-$C56)</f>
      </c>
      <c r="F56" s="15">
        <f>IF(OR($B56="",$D56=""),IF($B56="","Not measured","No target"),IF($B56&gt;=$D56,"Met","Not met"))</f>
      </c>
      <c r="G56" s="15">
        <f>IF(OR($B56="",$C56=""),"",IF($E56&gt;0,"Improved",IF($E56&lt;0,"Worsened","No change")))</f>
      </c>
      <c r="H56" s="20"/>
      <c r="I56" s="15"/>
    </row>
    <row r="57" spans="1:9" x14ac:dyDescent="0.25">
      <c r="A57" s="20"/>
      <c r="B57" s="21"/>
      <c r="C57" s="21"/>
      <c r="D57" s="21"/>
      <c r="E57" s="22">
        <f>IF(OR($B57="",$C57=""),"",$B57-$C57)</f>
      </c>
      <c r="F57" s="15">
        <f>IF(OR($B57="",$D57=""),IF($B57="","Not measured","No target"),IF($B57&gt;=$D57,"Met","Not met"))</f>
      </c>
      <c r="G57" s="15">
        <f>IF(OR($B57="",$C57=""),"",IF($E57&gt;0,"Improved",IF($E57&lt;0,"Worsened","No change")))</f>
      </c>
      <c r="H57" s="20"/>
      <c r="I57" s="15"/>
    </row>
    <row r="58" spans="1:9" x14ac:dyDescent="0.25">
      <c r="A58" s="20"/>
      <c r="B58" s="21"/>
      <c r="C58" s="21"/>
      <c r="D58" s="21"/>
      <c r="E58" s="22">
        <f>IF(OR($B58="",$C58=""),"",$B58-$C58)</f>
      </c>
      <c r="F58" s="15">
        <f>IF(OR($B58="",$D58=""),IF($B58="","Not measured","No target"),IF($B58&gt;=$D58,"Met","Not met"))</f>
      </c>
      <c r="G58" s="15">
        <f>IF(OR($B58="",$C58=""),"",IF($E58&gt;0,"Improved",IF($E58&lt;0,"Worsened","No change")))</f>
      </c>
      <c r="H58" s="20"/>
      <c r="I58" s="15"/>
    </row>
    <row r="59" spans="1:9" x14ac:dyDescent="0.25">
      <c r="A59" s="20"/>
      <c r="B59" s="21"/>
      <c r="C59" s="21"/>
      <c r="D59" s="21"/>
      <c r="E59" s="22">
        <f>IF(OR($B59="",$C59=""),"",$B59-$C59)</f>
      </c>
      <c r="F59" s="15">
        <f>IF(OR($B59="",$D59=""),IF($B59="","Not measured","No target"),IF($B59&gt;=$D59,"Met","Not met"))</f>
      </c>
      <c r="G59" s="15">
        <f>IF(OR($B59="",$C59=""),"",IF($E59&gt;0,"Improved",IF($E59&lt;0,"Worsened","No change")))</f>
      </c>
      <c r="H59" s="20"/>
      <c r="I59" s="15"/>
    </row>
    <row r="60" spans="1:9" x14ac:dyDescent="0.25">
      <c r="A60" s="20"/>
      <c r="B60" s="21"/>
      <c r="C60" s="21"/>
      <c r="D60" s="21"/>
      <c r="E60" s="22">
        <f>IF(OR($B60="",$C60=""),"",$B60-$C60)</f>
      </c>
      <c r="F60" s="15">
        <f>IF(OR($B60="",$D60=""),IF($B60="","Not measured","No target"),IF($B60&gt;=$D60,"Met","Not met"))</f>
      </c>
      <c r="G60" s="15">
        <f>IF(OR($B60="",$C60=""),"",IF($E60&gt;0,"Improved",IF($E60&lt;0,"Worsened","No change")))</f>
      </c>
      <c r="H60" s="20"/>
      <c r="I60" s="15"/>
    </row>
    <row r="61" spans="1:9" x14ac:dyDescent="0.25">
      <c r="A61" s="20"/>
      <c r="B61" s="21"/>
      <c r="C61" s="21"/>
      <c r="D61" s="21"/>
      <c r="E61" s="22">
        <f>IF(OR($B61="",$C61=""),"",$B61-$C61)</f>
      </c>
      <c r="F61" s="15">
        <f>IF(OR($B61="",$D61=""),IF($B61="","Not measured","No target"),IF($B61&gt;=$D61,"Met","Not met"))</f>
      </c>
      <c r="G61" s="15">
        <f>IF(OR($B61="",$C61=""),"",IF($E61&gt;0,"Improved",IF($E61&lt;0,"Worsened","No change")))</f>
      </c>
      <c r="H61" s="20"/>
      <c r="I61" s="15"/>
    </row>
    <row r="62" spans="1:9" x14ac:dyDescent="0.25">
      <c r="A62" s="20"/>
      <c r="B62" s="21"/>
      <c r="C62" s="21"/>
      <c r="D62" s="21"/>
      <c r="E62" s="22">
        <f>IF(OR($B62="",$C62=""),"",$B62-$C62)</f>
      </c>
      <c r="F62" s="15">
        <f>IF(OR($B62="",$D62=""),IF($B62="","Not measured","No target"),IF($B62&gt;=$D62,"Met","Not met"))</f>
      </c>
      <c r="G62" s="15">
        <f>IF(OR($B62="",$C62=""),"",IF($E62&gt;0,"Improved",IF($E62&lt;0,"Worsened","No change")))</f>
      </c>
      <c r="H62" s="20"/>
      <c r="I62" s="15"/>
    </row>
    <row r="63" spans="1:9" x14ac:dyDescent="0.25">
      <c r="A63" s="20"/>
      <c r="B63" s="21"/>
      <c r="C63" s="21"/>
      <c r="D63" s="21"/>
      <c r="E63" s="22">
        <f>IF(OR($B63="",$C63=""),"",$B63-$C63)</f>
      </c>
      <c r="F63" s="15">
        <f>IF(OR($B63="",$D63=""),IF($B63="","Not measured","No target"),IF($B63&gt;=$D63,"Met","Not met"))</f>
      </c>
      <c r="G63" s="15">
        <f>IF(OR($B63="",$C63=""),"",IF($E63&gt;0,"Improved",IF($E63&lt;0,"Worsened","No change")))</f>
      </c>
      <c r="H63" s="20"/>
      <c r="I63" s="15"/>
    </row>
    <row r="64" spans="1:9" x14ac:dyDescent="0.25">
      <c r="A64" s="20"/>
      <c r="B64" s="21"/>
      <c r="C64" s="21"/>
      <c r="D64" s="21"/>
      <c r="E64" s="22">
        <f>IF(OR($B64="",$C64=""),"",$B64-$C64)</f>
      </c>
      <c r="F64" s="15">
        <f>IF(OR($B64="",$D64=""),IF($B64="","Not measured","No target"),IF($B64&gt;=$D64,"Met","Not met"))</f>
      </c>
      <c r="G64" s="15">
        <f>IF(OR($B64="",$C64=""),"",IF($E64&gt;0,"Improved",IF($E64&lt;0,"Worsened","No change")))</f>
      </c>
      <c r="H64" s="20"/>
      <c r="I64" s="15"/>
    </row>
    <row r="65" spans="1:9" x14ac:dyDescent="0.25">
      <c r="A65" s="20"/>
      <c r="B65" s="21"/>
      <c r="C65" s="21"/>
      <c r="D65" s="21"/>
      <c r="E65" s="22">
        <f>IF(OR($B65="",$C65=""),"",$B65-$C65)</f>
      </c>
      <c r="F65" s="15">
        <f>IF(OR($B65="",$D65=""),IF($B65="","Not measured","No target"),IF($B65&gt;=$D65,"Met","Not met"))</f>
      </c>
      <c r="G65" s="15">
        <f>IF(OR($B65="",$C65=""),"",IF($E65&gt;0,"Improved",IF($E65&lt;0,"Worsened","No change")))</f>
      </c>
      <c r="H65" s="20"/>
      <c r="I65" s="15"/>
    </row>
    <row r="66" spans="1:9" x14ac:dyDescent="0.25">
      <c r="A66" s="20"/>
      <c r="B66" s="21"/>
      <c r="C66" s="21"/>
      <c r="D66" s="21"/>
      <c r="E66" s="22">
        <f>IF(OR($B66="",$C66=""),"",$B66-$C66)</f>
      </c>
      <c r="F66" s="15">
        <f>IF(OR($B66="",$D66=""),IF($B66="","Not measured","No target"),IF($B66&gt;=$D66,"Met","Not met"))</f>
      </c>
      <c r="G66" s="15">
        <f>IF(OR($B66="",$C66=""),"",IF($E66&gt;0,"Improved",IF($E66&lt;0,"Worsened","No change")))</f>
      </c>
      <c r="H66" s="20"/>
      <c r="I66" s="15"/>
    </row>
    <row r="67" spans="1:9" x14ac:dyDescent="0.25">
      <c r="A67" s="20"/>
      <c r="B67" s="21"/>
      <c r="C67" s="21"/>
      <c r="D67" s="21"/>
      <c r="E67" s="22">
        <f>IF(OR($B67="",$C67=""),"",$B67-$C67)</f>
      </c>
      <c r="F67" s="15">
        <f>IF(OR($B67="",$D67=""),IF($B67="","Not measured","No target"),IF($B67&gt;=$D67,"Met","Not met"))</f>
      </c>
      <c r="G67" s="15">
        <f>IF(OR($B67="",$C67=""),"",IF($E67&gt;0,"Improved",IF($E67&lt;0,"Worsened","No change")))</f>
      </c>
      <c r="H67" s="20"/>
      <c r="I67" s="15"/>
    </row>
    <row r="68" spans="1:9" x14ac:dyDescent="0.25">
      <c r="A68" s="20"/>
      <c r="B68" s="21"/>
      <c r="C68" s="21"/>
      <c r="D68" s="21"/>
      <c r="E68" s="22">
        <f>IF(OR($B68="",$C68=""),"",$B68-$C68)</f>
      </c>
      <c r="F68" s="15">
        <f>IF(OR($B68="",$D68=""),IF($B68="","Not measured","No target"),IF($B68&gt;=$D68,"Met","Not met"))</f>
      </c>
      <c r="G68" s="15">
        <f>IF(OR($B68="",$C68=""),"",IF($E68&gt;0,"Improved",IF($E68&lt;0,"Worsened","No change")))</f>
      </c>
      <c r="H68" s="20"/>
      <c r="I68" s="15"/>
    </row>
    <row r="69" spans="1:9" x14ac:dyDescent="0.25">
      <c r="A69" s="20"/>
      <c r="B69" s="21"/>
      <c r="C69" s="21"/>
      <c r="D69" s="21"/>
      <c r="E69" s="22">
        <f>IF(OR($B69="",$C69=""),"",$B69-$C69)</f>
      </c>
      <c r="F69" s="15">
        <f>IF(OR($B69="",$D69=""),IF($B69="","Not measured","No target"),IF($B69&gt;=$D69,"Met","Not met"))</f>
      </c>
      <c r="G69" s="15">
        <f>IF(OR($B69="",$C69=""),"",IF($E69&gt;0,"Improved",IF($E69&lt;0,"Worsened","No change")))</f>
      </c>
      <c r="H69" s="20"/>
      <c r="I69" s="15"/>
    </row>
    <row r="70" spans="1:9" x14ac:dyDescent="0.25">
      <c r="A70" s="20"/>
      <c r="B70" s="21"/>
      <c r="C70" s="21"/>
      <c r="D70" s="21"/>
      <c r="E70" s="22">
        <f>IF(OR($B70="",$C70=""),"",$B70-$C70)</f>
      </c>
      <c r="F70" s="15">
        <f>IF(OR($B70="",$D70=""),IF($B70="","Not measured","No target"),IF($B70&gt;=$D70,"Met","Not met"))</f>
      </c>
      <c r="G70" s="15">
        <f>IF(OR($B70="",$C70=""),"",IF($E70&gt;0,"Improved",IF($E70&lt;0,"Worsened","No change")))</f>
      </c>
      <c r="H70" s="20"/>
      <c r="I70" s="15"/>
    </row>
    <row r="71" spans="1:9" x14ac:dyDescent="0.25">
      <c r="A71" s="20"/>
      <c r="B71" s="21"/>
      <c r="C71" s="21"/>
      <c r="D71" s="21"/>
      <c r="E71" s="22">
        <f>IF(OR($B71="",$C71=""),"",$B71-$C71)</f>
      </c>
      <c r="F71" s="15">
        <f>IF(OR($B71="",$D71=""),IF($B71="","Not measured","No target"),IF($B71&gt;=$D71,"Met","Not met"))</f>
      </c>
      <c r="G71" s="15">
        <f>IF(OR($B71="",$C71=""),"",IF($E71&gt;0,"Improved",IF($E71&lt;0,"Worsened","No change")))</f>
      </c>
      <c r="H71" s="20"/>
      <c r="I71" s="15"/>
    </row>
    <row r="72" spans="1:9" x14ac:dyDescent="0.25">
      <c r="A72" s="20"/>
      <c r="B72" s="21"/>
      <c r="C72" s="21"/>
      <c r="D72" s="21"/>
      <c r="E72" s="22">
        <f>IF(OR($B72="",$C72=""),"",$B72-$C72)</f>
      </c>
      <c r="F72" s="15">
        <f>IF(OR($B72="",$D72=""),IF($B72="","Not measured","No target"),IF($B72&gt;=$D72,"Met","Not met"))</f>
      </c>
      <c r="G72" s="15">
        <f>IF(OR($B72="",$C72=""),"",IF($E72&gt;0,"Improved",IF($E72&lt;0,"Worsened","No change")))</f>
      </c>
      <c r="H72" s="20"/>
      <c r="I72" s="15"/>
    </row>
    <row r="73" spans="1:9" x14ac:dyDescent="0.25">
      <c r="A73" s="20"/>
      <c r="B73" s="21"/>
      <c r="C73" s="21"/>
      <c r="D73" s="21"/>
      <c r="E73" s="22">
        <f>IF(OR($B73="",$C73=""),"",$B73-$C73)</f>
      </c>
      <c r="F73" s="15">
        <f>IF(OR($B73="",$D73=""),IF($B73="","Not measured","No target"),IF($B73&gt;=$D73,"Met","Not met"))</f>
      </c>
      <c r="G73" s="15">
        <f>IF(OR($B73="",$C73=""),"",IF($E73&gt;0,"Improved",IF($E73&lt;0,"Worsened","No change")))</f>
      </c>
      <c r="H73" s="20"/>
      <c r="I73" s="15"/>
    </row>
    <row r="74" spans="1:9" x14ac:dyDescent="0.25">
      <c r="A74" s="20"/>
      <c r="B74" s="21"/>
      <c r="C74" s="21"/>
      <c r="D74" s="21"/>
      <c r="E74" s="22">
        <f>IF(OR($B74="",$C74=""),"",$B74-$C74)</f>
      </c>
      <c r="F74" s="15">
        <f>IF(OR($B74="",$D74=""),IF($B74="","Not measured","No target"),IF($B74&gt;=$D74,"Met","Not met"))</f>
      </c>
      <c r="G74" s="15">
        <f>IF(OR($B74="",$C74=""),"",IF($E74&gt;0,"Improved",IF($E74&lt;0,"Worsened","No change")))</f>
      </c>
      <c r="H74" s="20"/>
      <c r="I74" s="15"/>
    </row>
    <row r="75" spans="1:9" x14ac:dyDescent="0.25">
      <c r="A75" s="20"/>
      <c r="B75" s="21"/>
      <c r="C75" s="21"/>
      <c r="D75" s="21"/>
      <c r="E75" s="22">
        <f>IF(OR($B75="",$C75=""),"",$B75-$C75)</f>
      </c>
      <c r="F75" s="15">
        <f>IF(OR($B75="",$D75=""),IF($B75="","Not measured","No target"),IF($B75&gt;=$D75,"Met","Not met"))</f>
      </c>
      <c r="G75" s="15">
        <f>IF(OR($B75="",$C75=""),"",IF($E75&gt;0,"Improved",IF($E75&lt;0,"Worsened","No change")))</f>
      </c>
      <c r="H75" s="20"/>
      <c r="I75" s="15"/>
    </row>
    <row r="76" spans="1:9" x14ac:dyDescent="0.25">
      <c r="A76" s="20"/>
      <c r="B76" s="21"/>
      <c r="C76" s="21"/>
      <c r="D76" s="21"/>
      <c r="E76" s="22">
        <f>IF(OR($B76="",$C76=""),"",$B76-$C76)</f>
      </c>
      <c r="F76" s="15">
        <f>IF(OR($B76="",$D76=""),IF($B76="","Not measured","No target"),IF($B76&gt;=$D76,"Met","Not met"))</f>
      </c>
      <c r="G76" s="15">
        <f>IF(OR($B76="",$C76=""),"",IF($E76&gt;0,"Improved",IF($E76&lt;0,"Worsened","No change")))</f>
      </c>
      <c r="H76" s="20"/>
      <c r="I76" s="15"/>
    </row>
    <row r="77" spans="1:9" x14ac:dyDescent="0.25">
      <c r="A77" s="20"/>
      <c r="B77" s="21"/>
      <c r="C77" s="21"/>
      <c r="D77" s="21"/>
      <c r="E77" s="22">
        <f>IF(OR($B77="",$C77=""),"",$B77-$C77)</f>
      </c>
      <c r="F77" s="15">
        <f>IF(OR($B77="",$D77=""),IF($B77="","Not measured","No target"),IF($B77&gt;=$D77,"Met","Not met"))</f>
      </c>
      <c r="G77" s="15">
        <f>IF(OR($B77="",$C77=""),"",IF($E77&gt;0,"Improved",IF($E77&lt;0,"Worsened","No change")))</f>
      </c>
      <c r="H77" s="20"/>
      <c r="I77" s="15"/>
    </row>
    <row r="78" spans="1:9" x14ac:dyDescent="0.25">
      <c r="A78" s="20"/>
      <c r="B78" s="21"/>
      <c r="C78" s="21"/>
      <c r="D78" s="21"/>
      <c r="E78" s="22">
        <f>IF(OR($B78="",$C78=""),"",$B78-$C78)</f>
      </c>
      <c r="F78" s="15">
        <f>IF(OR($B78="",$D78=""),IF($B78="","Not measured","No target"),IF($B78&gt;=$D78,"Met","Not met"))</f>
      </c>
      <c r="G78" s="15">
        <f>IF(OR($B78="",$C78=""),"",IF($E78&gt;0,"Improved",IF($E78&lt;0,"Worsened","No change")))</f>
      </c>
      <c r="H78" s="20"/>
      <c r="I78" s="15"/>
    </row>
    <row r="79" spans="1:9" x14ac:dyDescent="0.25">
      <c r="A79" s="20"/>
      <c r="B79" s="21"/>
      <c r="C79" s="21"/>
      <c r="D79" s="21"/>
      <c r="E79" s="22">
        <f>IF(OR($B79="",$C79=""),"",$B79-$C79)</f>
      </c>
      <c r="F79" s="15">
        <f>IF(OR($B79="",$D79=""),IF($B79="","Not measured","No target"),IF($B79&gt;=$D79,"Met","Not met"))</f>
      </c>
      <c r="G79" s="15">
        <f>IF(OR($B79="",$C79=""),"",IF($E79&gt;0,"Improved",IF($E79&lt;0,"Worsened","No change")))</f>
      </c>
      <c r="H79" s="20"/>
      <c r="I79" s="15"/>
    </row>
    <row r="80" spans="1:9" x14ac:dyDescent="0.25">
      <c r="A80" s="20"/>
      <c r="B80" s="21"/>
      <c r="C80" s="21"/>
      <c r="D80" s="21"/>
      <c r="E80" s="22">
        <f>IF(OR($B80="",$C80=""),"",$B80-$C80)</f>
      </c>
      <c r="F80" s="15">
        <f>IF(OR($B80="",$D80=""),IF($B80="","Not measured","No target"),IF($B80&gt;=$D80,"Met","Not met"))</f>
      </c>
      <c r="G80" s="15">
        <f>IF(OR($B80="",$C80=""),"",IF($E80&gt;0,"Improved",IF($E80&lt;0,"Worsened","No change")))</f>
      </c>
      <c r="H80" s="20"/>
      <c r="I80" s="15"/>
    </row>
    <row r="81" spans="1:9" x14ac:dyDescent="0.25">
      <c r="A81" s="20"/>
      <c r="B81" s="21"/>
      <c r="C81" s="21"/>
      <c r="D81" s="21"/>
      <c r="E81" s="22">
        <f>IF(OR($B81="",$C81=""),"",$B81-$C81)</f>
      </c>
      <c r="F81" s="15">
        <f>IF(OR($B81="",$D81=""),IF($B81="","Not measured","No target"),IF($B81&gt;=$D81,"Met","Not met"))</f>
      </c>
      <c r="G81" s="15">
        <f>IF(OR($B81="",$C81=""),"",IF($E81&gt;0,"Improved",IF($E81&lt;0,"Worsened","No change")))</f>
      </c>
      <c r="H81" s="20"/>
      <c r="I81" s="15"/>
    </row>
    <row r="82" spans="1:9" x14ac:dyDescent="0.25">
      <c r="A82" s="20"/>
      <c r="B82" s="21"/>
      <c r="C82" s="21"/>
      <c r="D82" s="21"/>
      <c r="E82" s="22">
        <f>IF(OR($B82="",$C82=""),"",$B82-$C82)</f>
      </c>
      <c r="F82" s="15">
        <f>IF(OR($B82="",$D82=""),IF($B82="","Not measured","No target"),IF($B82&gt;=$D82,"Met","Not met"))</f>
      </c>
      <c r="G82" s="15">
        <f>IF(OR($B82="",$C82=""),"",IF($E82&gt;0,"Improved",IF($E82&lt;0,"Worsened","No change")))</f>
      </c>
      <c r="H82" s="20"/>
      <c r="I82" s="15"/>
    </row>
    <row r="83" spans="1:9" x14ac:dyDescent="0.25">
      <c r="A83" s="20"/>
      <c r="B83" s="21"/>
      <c r="C83" s="21"/>
      <c r="D83" s="21"/>
      <c r="E83" s="22">
        <f>IF(OR($B83="",$C83=""),"",$B83-$C83)</f>
      </c>
      <c r="F83" s="15">
        <f>IF(OR($B83="",$D83=""),IF($B83="","Not measured","No target"),IF($B83&gt;=$D83,"Met","Not met"))</f>
      </c>
      <c r="G83" s="15">
        <f>IF(OR($B83="",$C83=""),"",IF($E83&gt;0,"Improved",IF($E83&lt;0,"Worsened","No change")))</f>
      </c>
      <c r="H83" s="20"/>
      <c r="I83" s="15"/>
    </row>
    <row r="84" spans="1:9" x14ac:dyDescent="0.25">
      <c r="A84" s="20"/>
      <c r="B84" s="21"/>
      <c r="C84" s="21"/>
      <c r="D84" s="21"/>
      <c r="E84" s="22">
        <f>IF(OR($B84="",$C84=""),"",$B84-$C84)</f>
      </c>
      <c r="F84" s="15">
        <f>IF(OR($B84="",$D84=""),IF($B84="","Not measured","No target"),IF($B84&gt;=$D84,"Met","Not met"))</f>
      </c>
      <c r="G84" s="15">
        <f>IF(OR($B84="",$C84=""),"",IF($E84&gt;0,"Improved",IF($E84&lt;0,"Worsened","No change")))</f>
      </c>
      <c r="H84" s="20"/>
      <c r="I84" s="15"/>
    </row>
    <row r="85" spans="1:9" x14ac:dyDescent="0.25">
      <c r="A85" s="20"/>
      <c r="B85" s="21"/>
      <c r="C85" s="21"/>
      <c r="D85" s="21"/>
      <c r="E85" s="22">
        <f>IF(OR($B85="",$C85=""),"",$B85-$C85)</f>
      </c>
      <c r="F85" s="15">
        <f>IF(OR($B85="",$D85=""),IF($B85="","Not measured","No target"),IF($B85&gt;=$D85,"Met","Not met"))</f>
      </c>
      <c r="G85" s="15">
        <f>IF(OR($B85="",$C85=""),"",IF($E85&gt;0,"Improved",IF($E85&lt;0,"Worsened","No change")))</f>
      </c>
      <c r="H85" s="20"/>
      <c r="I85" s="15"/>
    </row>
    <row r="86" spans="1:9" x14ac:dyDescent="0.25">
      <c r="A86" s="20"/>
      <c r="B86" s="21"/>
      <c r="C86" s="21"/>
      <c r="D86" s="21"/>
      <c r="E86" s="22">
        <f>IF(OR($B86="",$C86=""),"",$B86-$C86)</f>
      </c>
      <c r="F86" s="15">
        <f>IF(OR($B86="",$D86=""),IF($B86="","Not measured","No target"),IF($B86&gt;=$D86,"Met","Not met"))</f>
      </c>
      <c r="G86" s="15">
        <f>IF(OR($B86="",$C86=""),"",IF($E86&gt;0,"Improved",IF($E86&lt;0,"Worsened","No change")))</f>
      </c>
      <c r="H86" s="20"/>
      <c r="I86" s="15"/>
    </row>
    <row r="87" spans="1:9" x14ac:dyDescent="0.25">
      <c r="A87" s="20"/>
      <c r="B87" s="21"/>
      <c r="C87" s="21"/>
      <c r="D87" s="21"/>
      <c r="E87" s="22">
        <f>IF(OR($B87="",$C87=""),"",$B87-$C87)</f>
      </c>
      <c r="F87" s="15">
        <f>IF(OR($B87="",$D87=""),IF($B87="","Not measured","No target"),IF($B87&gt;=$D87,"Met","Not met"))</f>
      </c>
      <c r="G87" s="15">
        <f>IF(OR($B87="",$C87=""),"",IF($E87&gt;0,"Improved",IF($E87&lt;0,"Worsened","No change")))</f>
      </c>
      <c r="H87" s="20"/>
      <c r="I87" s="15"/>
    </row>
    <row r="88" spans="1:9" x14ac:dyDescent="0.25">
      <c r="A88" s="20"/>
      <c r="B88" s="21"/>
      <c r="C88" s="21"/>
      <c r="D88" s="21"/>
      <c r="E88" s="22">
        <f>IF(OR($B88="",$C88=""),"",$B88-$C88)</f>
      </c>
      <c r="F88" s="15">
        <f>IF(OR($B88="",$D88=""),IF($B88="","Not measured","No target"),IF($B88&gt;=$D88,"Met","Not met"))</f>
      </c>
      <c r="G88" s="15">
        <f>IF(OR($B88="",$C88=""),"",IF($E88&gt;0,"Improved",IF($E88&lt;0,"Worsened","No change")))</f>
      </c>
      <c r="H88" s="20"/>
      <c r="I88" s="15"/>
    </row>
    <row r="89" spans="1:9" x14ac:dyDescent="0.25">
      <c r="A89" s="20"/>
      <c r="B89" s="21"/>
      <c r="C89" s="21"/>
      <c r="D89" s="21"/>
      <c r="E89" s="22">
        <f>IF(OR($B89="",$C89=""),"",$B89-$C89)</f>
      </c>
      <c r="F89" s="15">
        <f>IF(OR($B89="",$D89=""),IF($B89="","Not measured","No target"),IF($B89&gt;=$D89,"Met","Not met"))</f>
      </c>
      <c r="G89" s="15">
        <f>IF(OR($B89="",$C89=""),"",IF($E89&gt;0,"Improved",IF($E89&lt;0,"Worsened","No change")))</f>
      </c>
      <c r="H89" s="20"/>
      <c r="I89" s="15"/>
    </row>
    <row r="90" spans="1:9" x14ac:dyDescent="0.25">
      <c r="A90" s="20"/>
      <c r="B90" s="21"/>
      <c r="C90" s="21"/>
      <c r="D90" s="21"/>
      <c r="E90" s="22">
        <f>IF(OR($B90="",$C90=""),"",$B90-$C90)</f>
      </c>
      <c r="F90" s="15">
        <f>IF(OR($B90="",$D90=""),IF($B90="","Not measured","No target"),IF($B90&gt;=$D90,"Met","Not met"))</f>
      </c>
      <c r="G90" s="15">
        <f>IF(OR($B90="",$C90=""),"",IF($E90&gt;0,"Improved",IF($E90&lt;0,"Worsened","No change")))</f>
      </c>
      <c r="H90" s="20"/>
      <c r="I90" s="15"/>
    </row>
    <row r="91" spans="1:9" x14ac:dyDescent="0.25">
      <c r="A91" s="20"/>
      <c r="B91" s="21"/>
      <c r="C91" s="21"/>
      <c r="D91" s="21"/>
      <c r="E91" s="22">
        <f>IF(OR($B91="",$C91=""),"",$B91-$C91)</f>
      </c>
      <c r="F91" s="15">
        <f>IF(OR($B91="",$D91=""),IF($B91="","Not measured","No target"),IF($B91&gt;=$D91,"Met","Not met"))</f>
      </c>
      <c r="G91" s="15">
        <f>IF(OR($B91="",$C91=""),"",IF($E91&gt;0,"Improved",IF($E91&lt;0,"Worsened","No change")))</f>
      </c>
      <c r="H91" s="20"/>
      <c r="I91" s="15"/>
    </row>
    <row r="92" spans="1:9" x14ac:dyDescent="0.25">
      <c r="A92" s="20"/>
      <c r="B92" s="21"/>
      <c r="C92" s="21"/>
      <c r="D92" s="21"/>
      <c r="E92" s="22">
        <f>IF(OR($B92="",$C92=""),"",$B92-$C92)</f>
      </c>
      <c r="F92" s="15">
        <f>IF(OR($B92="",$D92=""),IF($B92="","Not measured","No target"),IF($B92&gt;=$D92,"Met","Not met"))</f>
      </c>
      <c r="G92" s="15">
        <f>IF(OR($B92="",$C92=""),"",IF($E92&gt;0,"Improved",IF($E92&lt;0,"Worsened","No change")))</f>
      </c>
      <c r="H92" s="20"/>
      <c r="I92" s="15"/>
    </row>
    <row r="93" spans="1:9" x14ac:dyDescent="0.25">
      <c r="A93" s="20"/>
      <c r="B93" s="21"/>
      <c r="C93" s="21"/>
      <c r="D93" s="21"/>
      <c r="E93" s="22">
        <f>IF(OR($B93="",$C93=""),"",$B93-$C93)</f>
      </c>
      <c r="F93" s="15">
        <f>IF(OR($B93="",$D93=""),IF($B93="","Not measured","No target"),IF($B93&gt;=$D93,"Met","Not met"))</f>
      </c>
      <c r="G93" s="15">
        <f>IF(OR($B93="",$C93=""),"",IF($E93&gt;0,"Improved",IF($E93&lt;0,"Worsened","No change")))</f>
      </c>
      <c r="H93" s="20"/>
      <c r="I93" s="15"/>
    </row>
    <row r="94" spans="1:9" x14ac:dyDescent="0.25">
      <c r="A94" s="20"/>
      <c r="B94" s="21"/>
      <c r="C94" s="21"/>
      <c r="D94" s="21"/>
      <c r="E94" s="22">
        <f>IF(OR($B94="",$C94=""),"",$B94-$C94)</f>
      </c>
      <c r="F94" s="15">
        <f>IF(OR($B94="",$D94=""),IF($B94="","Not measured","No target"),IF($B94&gt;=$D94,"Met","Not met"))</f>
      </c>
      <c r="G94" s="15">
        <f>IF(OR($B94="",$C94=""),"",IF($E94&gt;0,"Improved",IF($E94&lt;0,"Worsened","No change")))</f>
      </c>
      <c r="H94" s="20"/>
      <c r="I94" s="15"/>
    </row>
    <row r="95" spans="1:9" x14ac:dyDescent="0.25">
      <c r="A95" s="20"/>
      <c r="B95" s="21"/>
      <c r="C95" s="21"/>
      <c r="D95" s="21"/>
      <c r="E95" s="22">
        <f>IF(OR($B95="",$C95=""),"",$B95-$C95)</f>
      </c>
      <c r="F95" s="15">
        <f>IF(OR($B95="",$D95=""),IF($B95="","Not measured","No target"),IF($B95&gt;=$D95,"Met","Not met"))</f>
      </c>
      <c r="G95" s="15">
        <f>IF(OR($B95="",$C95=""),"",IF($E95&gt;0,"Improved",IF($E95&lt;0,"Worsened","No change")))</f>
      </c>
      <c r="H95" s="20"/>
      <c r="I95" s="15"/>
    </row>
    <row r="96" spans="1:9" x14ac:dyDescent="0.25">
      <c r="A96" s="20"/>
      <c r="B96" s="21"/>
      <c r="C96" s="21"/>
      <c r="D96" s="21"/>
      <c r="E96" s="22">
        <f>IF(OR($B96="",$C96=""),"",$B96-$C96)</f>
      </c>
      <c r="F96" s="15">
        <f>IF(OR($B96="",$D96=""),IF($B96="","Not measured","No target"),IF($B96&gt;=$D96,"Met","Not met"))</f>
      </c>
      <c r="G96" s="15">
        <f>IF(OR($B96="",$C96=""),"",IF($E96&gt;0,"Improved",IF($E96&lt;0,"Worsened","No change")))</f>
      </c>
      <c r="H96" s="20"/>
      <c r="I96" s="15"/>
    </row>
    <row r="97" spans="1:9" x14ac:dyDescent="0.25">
      <c r="A97" s="20"/>
      <c r="B97" s="21"/>
      <c r="C97" s="21"/>
      <c r="D97" s="21"/>
      <c r="E97" s="22">
        <f>IF(OR($B97="",$C97=""),"",$B97-$C97)</f>
      </c>
      <c r="F97" s="15">
        <f>IF(OR($B97="",$D97=""),IF($B97="","Not measured","No target"),IF($B97&gt;=$D97,"Met","Not met"))</f>
      </c>
      <c r="G97" s="15">
        <f>IF(OR($B97="",$C97=""),"",IF($E97&gt;0,"Improved",IF($E97&lt;0,"Worsened","No change")))</f>
      </c>
      <c r="H97" s="20"/>
      <c r="I97" s="15"/>
    </row>
    <row r="98" spans="1:9" x14ac:dyDescent="0.25">
      <c r="A98" s="20"/>
      <c r="B98" s="21"/>
      <c r="C98" s="21"/>
      <c r="D98" s="21"/>
      <c r="E98" s="22">
        <f>IF(OR($B98="",$C98=""),"",$B98-$C98)</f>
      </c>
      <c r="F98" s="15">
        <f>IF(OR($B98="",$D98=""),IF($B98="","Not measured","No target"),IF($B98&gt;=$D98,"Met","Not met"))</f>
      </c>
      <c r="G98" s="15">
        <f>IF(OR($B98="",$C98=""),"",IF($E98&gt;0,"Improved",IF($E98&lt;0,"Worsened","No change")))</f>
      </c>
      <c r="H98" s="20"/>
      <c r="I98" s="15"/>
    </row>
    <row r="99" spans="1:9" x14ac:dyDescent="0.25">
      <c r="A99" s="20"/>
      <c r="B99" s="21"/>
      <c r="C99" s="21"/>
      <c r="D99" s="21"/>
      <c r="E99" s="22">
        <f>IF(OR($B99="",$C99=""),"",$B99-$C99)</f>
      </c>
      <c r="F99" s="15">
        <f>IF(OR($B99="",$D99=""),IF($B99="","Not measured","No target"),IF($B99&gt;=$D99,"Met","Not met"))</f>
      </c>
      <c r="G99" s="15">
        <f>IF(OR($B99="",$C99=""),"",IF($E99&gt;0,"Improved",IF($E99&lt;0,"Worsened","No change")))</f>
      </c>
      <c r="H99" s="20"/>
      <c r="I99" s="15"/>
    </row>
    <row r="100" spans="1:9" x14ac:dyDescent="0.25">
      <c r="A100" s="20"/>
      <c r="B100" s="21"/>
      <c r="C100" s="21"/>
      <c r="D100" s="21"/>
      <c r="E100" s="22">
        <f>IF(OR($B100="",$C100=""),"",$B100-$C100)</f>
      </c>
      <c r="F100" s="15">
        <f>IF(OR($B100="",$D100=""),IF($B100="","Not measured","No target"),IF($B100&gt;=$D100,"Met","Not met"))</f>
      </c>
      <c r="G100" s="15">
        <f>IF(OR($B100="",$C100=""),"",IF($E100&gt;0,"Improved",IF($E100&lt;0,"Worsened","No change")))</f>
      </c>
      <c r="H100" s="20"/>
      <c r="I100" s="15"/>
    </row>
    <row r="101" spans="1:9" x14ac:dyDescent="0.25">
      <c r="A101" s="20"/>
      <c r="B101" s="21"/>
      <c r="C101" s="21"/>
      <c r="D101" s="21"/>
      <c r="E101" s="22">
        <f>IF(OR($B101="",$C101=""),"",$B101-$C101)</f>
      </c>
      <c r="F101" s="15">
        <f>IF(OR($B101="",$D101=""),IF($B101="","Not measured","No target"),IF($B101&gt;=$D101,"Met","Not met"))</f>
      </c>
      <c r="G101" s="15">
        <f>IF(OR($B101="",$C101=""),"",IF($E101&gt;0,"Improved",IF($E101&lt;0,"Worsened","No change")))</f>
      </c>
      <c r="H101" s="20"/>
      <c r="I101" s="15"/>
    </row>
    <row r="102" spans="1:9" x14ac:dyDescent="0.25">
      <c r="A102" s="20"/>
      <c r="B102" s="21"/>
      <c r="C102" s="21"/>
      <c r="D102" s="21"/>
      <c r="E102" s="22">
        <f>IF(OR($B102="",$C102=""),"",$B102-$C102)</f>
      </c>
      <c r="F102" s="15">
        <f>IF(OR($B102="",$D102=""),IF($B102="","Not measured","No target"),IF($B102&gt;=$D102,"Met","Not met"))</f>
      </c>
      <c r="G102" s="15">
        <f>IF(OR($B102="",$C102=""),"",IF($E102&gt;0,"Improved",IF($E102&lt;0,"Worsened","No change")))</f>
      </c>
      <c r="H102" s="20"/>
      <c r="I102" s="15"/>
    </row>
    <row r="103" spans="1:9" x14ac:dyDescent="0.25">
      <c r="A103" s="20"/>
      <c r="B103" s="21"/>
      <c r="C103" s="21"/>
      <c r="D103" s="21"/>
      <c r="E103" s="22">
        <f>IF(OR($B103="",$C103=""),"",$B103-$C103)</f>
      </c>
      <c r="F103" s="15">
        <f>IF(OR($B103="",$D103=""),IF($B103="","Not measured","No target"),IF($B103&gt;=$D103,"Met","Not met"))</f>
      </c>
      <c r="G103" s="15">
        <f>IF(OR($B103="",$C103=""),"",IF($E103&gt;0,"Improved",IF($E103&lt;0,"Worsened","No change")))</f>
      </c>
      <c r="H103" s="20"/>
      <c r="I103" s="15"/>
    </row>
    <row r="104" spans="1:9" x14ac:dyDescent="0.25">
      <c r="A104" s="20"/>
      <c r="B104" s="21"/>
      <c r="C104" s="21"/>
      <c r="D104" s="21"/>
      <c r="E104" s="22">
        <f>IF(OR($B104="",$C104=""),"",$B104-$C104)</f>
      </c>
      <c r="F104" s="15">
        <f>IF(OR($B104="",$D104=""),IF($B104="","Not measured","No target"),IF($B104&gt;=$D104,"Met","Not met"))</f>
      </c>
      <c r="G104" s="15">
        <f>IF(OR($B104="",$C104=""),"",IF($E104&gt;0,"Improved",IF($E104&lt;0,"Worsened","No change")))</f>
      </c>
      <c r="H104" s="20"/>
      <c r="I104" s="15"/>
    </row>
    <row r="105" spans="1:9" x14ac:dyDescent="0.25">
      <c r="A105" s="20"/>
      <c r="B105" s="21"/>
      <c r="C105" s="21"/>
      <c r="D105" s="21"/>
      <c r="E105" s="22">
        <f>IF(OR($B105="",$C105=""),"",$B105-$C105)</f>
      </c>
      <c r="F105" s="15">
        <f>IF(OR($B105="",$D105=""),IF($B105="","Not measured","No target"),IF($B105&gt;=$D105,"Met","Not met"))</f>
      </c>
      <c r="G105" s="15">
        <f>IF(OR($B105="",$C105=""),"",IF($E105&gt;0,"Improved",IF($E105&lt;0,"Worsened","No change")))</f>
      </c>
      <c r="H105" s="20"/>
      <c r="I105" s="15"/>
    </row>
    <row r="106" spans="1:9" x14ac:dyDescent="0.25">
      <c r="A106" s="20"/>
      <c r="B106" s="21"/>
      <c r="C106" s="21"/>
      <c r="D106" s="21"/>
      <c r="E106" s="22">
        <f>IF(OR($B106="",$C106=""),"",$B106-$C106)</f>
      </c>
      <c r="F106" s="15">
        <f>IF(OR($B106="",$D106=""),IF($B106="","Not measured","No target"),IF($B106&gt;=$D106,"Met","Not met"))</f>
      </c>
      <c r="G106" s="15">
        <f>IF(OR($B106="",$C106=""),"",IF($E106&gt;0,"Improved",IF($E106&lt;0,"Worsened","No change")))</f>
      </c>
      <c r="H106" s="20"/>
      <c r="I106" s="15"/>
    </row>
    <row r="107" spans="1:9" x14ac:dyDescent="0.25">
      <c r="A107" s="20"/>
      <c r="B107" s="21"/>
      <c r="C107" s="21"/>
      <c r="D107" s="21"/>
      <c r="E107" s="22">
        <f>IF(OR($B107="",$C107=""),"",$B107-$C107)</f>
      </c>
      <c r="F107" s="15">
        <f>IF(OR($B107="",$D107=""),IF($B107="","Not measured","No target"),IF($B107&gt;=$D107,"Met","Not met"))</f>
      </c>
      <c r="G107" s="15">
        <f>IF(OR($B107="",$C107=""),"",IF($E107&gt;0,"Improved",IF($E107&lt;0,"Worsened","No change")))</f>
      </c>
      <c r="H107" s="20"/>
      <c r="I107" s="15"/>
    </row>
    <row r="108" spans="1:9" x14ac:dyDescent="0.25">
      <c r="A108" s="20"/>
      <c r="B108" s="21"/>
      <c r="C108" s="21"/>
      <c r="D108" s="21"/>
      <c r="E108" s="22">
        <f>IF(OR($B108="",$C108=""),"",$B108-$C108)</f>
      </c>
      <c r="F108" s="15">
        <f>IF(OR($B108="",$D108=""),IF($B108="","Not measured","No target"),IF($B108&gt;=$D108,"Met","Not met"))</f>
      </c>
      <c r="G108" s="15">
        <f>IF(OR($B108="",$C108=""),"",IF($E108&gt;0,"Improved",IF($E108&lt;0,"Worsened","No change")))</f>
      </c>
      <c r="H108" s="20"/>
      <c r="I108" s="15"/>
    </row>
    <row r="109" spans="1:9" x14ac:dyDescent="0.25">
      <c r="A109" s="20"/>
      <c r="B109" s="21"/>
      <c r="C109" s="21"/>
      <c r="D109" s="21"/>
      <c r="E109" s="22">
        <f>IF(OR($B109="",$C109=""),"",$B109-$C109)</f>
      </c>
      <c r="F109" s="15">
        <f>IF(OR($B109="",$D109=""),IF($B109="","Not measured","No target"),IF($B109&gt;=$D109,"Met","Not met"))</f>
      </c>
      <c r="G109" s="15">
        <f>IF(OR($B109="",$C109=""),"",IF($E109&gt;0,"Improved",IF($E109&lt;0,"Worsened","No change")))</f>
      </c>
      <c r="H109" s="20"/>
      <c r="I109" s="15"/>
    </row>
    <row r="110" spans="1:9" x14ac:dyDescent="0.25">
      <c r="A110" s="20"/>
      <c r="B110" s="21"/>
      <c r="C110" s="21"/>
      <c r="D110" s="21"/>
      <c r="E110" s="22">
        <f>IF(OR($B110="",$C110=""),"",$B110-$C110)</f>
      </c>
      <c r="F110" s="15">
        <f>IF(OR($B110="",$D110=""),IF($B110="","Not measured","No target"),IF($B110&gt;=$D110,"Met","Not met"))</f>
      </c>
      <c r="G110" s="15">
        <f>IF(OR($B110="",$C110=""),"",IF($E110&gt;0,"Improved",IF($E110&lt;0,"Worsened","No change")))</f>
      </c>
      <c r="H110" s="20"/>
      <c r="I110" s="15"/>
    </row>
    <row r="111" spans="1:9" x14ac:dyDescent="0.25">
      <c r="A111" s="20"/>
      <c r="B111" s="21"/>
      <c r="C111" s="21"/>
      <c r="D111" s="21"/>
      <c r="E111" s="22">
        <f>IF(OR($B111="",$C111=""),"",$B111-$C111)</f>
      </c>
      <c r="F111" s="15">
        <f>IF(OR($B111="",$D111=""),IF($B111="","Not measured","No target"),IF($B111&gt;=$D111,"Met","Not met"))</f>
      </c>
      <c r="G111" s="15">
        <f>IF(OR($B111="",$C111=""),"",IF($E111&gt;0,"Improved",IF($E111&lt;0,"Worsened","No change")))</f>
      </c>
      <c r="H111" s="20"/>
      <c r="I111" s="15"/>
    </row>
    <row r="112" spans="1:9" x14ac:dyDescent="0.25">
      <c r="A112" s="20"/>
      <c r="B112" s="21"/>
      <c r="C112" s="21"/>
      <c r="D112" s="21"/>
      <c r="E112" s="22">
        <f>IF(OR($B112="",$C112=""),"",$B112-$C112)</f>
      </c>
      <c r="F112" s="15">
        <f>IF(OR($B112="",$D112=""),IF($B112="","Not measured","No target"),IF($B112&gt;=$D112,"Met","Not met"))</f>
      </c>
      <c r="G112" s="15">
        <f>IF(OR($B112="",$C112=""),"",IF($E112&gt;0,"Improved",IF($E112&lt;0,"Worsened","No change")))</f>
      </c>
      <c r="H112" s="20"/>
      <c r="I112" s="15"/>
    </row>
    <row r="113" spans="1:9" x14ac:dyDescent="0.25">
      <c r="A113" s="20"/>
      <c r="B113" s="21"/>
      <c r="C113" s="21"/>
      <c r="D113" s="21"/>
      <c r="E113" s="22">
        <f>IF(OR($B113="",$C113=""),"",$B113-$C113)</f>
      </c>
      <c r="F113" s="15">
        <f>IF(OR($B113="",$D113=""),IF($B113="","Not measured","No target"),IF($B113&gt;=$D113,"Met","Not met"))</f>
      </c>
      <c r="G113" s="15">
        <f>IF(OR($B113="",$C113=""),"",IF($E113&gt;0,"Improved",IF($E113&lt;0,"Worsened","No change")))</f>
      </c>
      <c r="H113" s="20"/>
      <c r="I113" s="15"/>
    </row>
    <row r="114" spans="1:9" x14ac:dyDescent="0.25">
      <c r="A114" s="20"/>
      <c r="B114" s="21"/>
      <c r="C114" s="21"/>
      <c r="D114" s="21"/>
      <c r="E114" s="22">
        <f>IF(OR($B114="",$C114=""),"",$B114-$C114)</f>
      </c>
      <c r="F114" s="15">
        <f>IF(OR($B114="",$D114=""),IF($B114="","Not measured","No target"),IF($B114&gt;=$D114,"Met","Not met"))</f>
      </c>
      <c r="G114" s="15">
        <f>IF(OR($B114="",$C114=""),"",IF($E114&gt;0,"Improved",IF($E114&lt;0,"Worsened","No change")))</f>
      </c>
      <c r="H114" s="20"/>
      <c r="I114" s="15"/>
    </row>
    <row r="115" spans="1:9" x14ac:dyDescent="0.25">
      <c r="A115" s="20"/>
      <c r="B115" s="21"/>
      <c r="C115" s="21"/>
      <c r="D115" s="21"/>
      <c r="E115" s="22">
        <f>IF(OR($B115="",$C115=""),"",$B115-$C115)</f>
      </c>
      <c r="F115" s="15">
        <f>IF(OR($B115="",$D115=""),IF($B115="","Not measured","No target"),IF($B115&gt;=$D115,"Met","Not met"))</f>
      </c>
      <c r="G115" s="15">
        <f>IF(OR($B115="",$C115=""),"",IF($E115&gt;0,"Improved",IF($E115&lt;0,"Worsened","No change")))</f>
      </c>
      <c r="H115" s="20"/>
      <c r="I115" s="15"/>
    </row>
    <row r="116" spans="1:9" x14ac:dyDescent="0.25">
      <c r="A116" s="20"/>
      <c r="B116" s="21"/>
      <c r="C116" s="21"/>
      <c r="D116" s="21"/>
      <c r="E116" s="22">
        <f>IF(OR($B116="",$C116=""),"",$B116-$C116)</f>
      </c>
      <c r="F116" s="15">
        <f>IF(OR($B116="",$D116=""),IF($B116="","Not measured","No target"),IF($B116&gt;=$D116,"Met","Not met"))</f>
      </c>
      <c r="G116" s="15">
        <f>IF(OR($B116="",$C116=""),"",IF($E116&gt;0,"Improved",IF($E116&lt;0,"Worsened","No change")))</f>
      </c>
      <c r="H116" s="20"/>
      <c r="I116" s="15"/>
    </row>
    <row r="117" spans="1:9" x14ac:dyDescent="0.25">
      <c r="A117" s="20"/>
      <c r="B117" s="21"/>
      <c r="C117" s="21"/>
      <c r="D117" s="21"/>
      <c r="E117" s="22">
        <f>IF(OR($B117="",$C117=""),"",$B117-$C117)</f>
      </c>
      <c r="F117" s="15">
        <f>IF(OR($B117="",$D117=""),IF($B117="","Not measured","No target"),IF($B117&gt;=$D117,"Met","Not met"))</f>
      </c>
      <c r="G117" s="15">
        <f>IF(OR($B117="",$C117=""),"",IF($E117&gt;0,"Improved",IF($E117&lt;0,"Worsened","No change")))</f>
      </c>
      <c r="H117" s="20"/>
      <c r="I117" s="15"/>
    </row>
    <row r="118" spans="1:9" x14ac:dyDescent="0.25">
      <c r="A118" s="20"/>
      <c r="B118" s="21"/>
      <c r="C118" s="21"/>
      <c r="D118" s="21"/>
      <c r="E118" s="22">
        <f>IF(OR($B118="",$C118=""),"",$B118-$C118)</f>
      </c>
      <c r="F118" s="15">
        <f>IF(OR($B118="",$D118=""),IF($B118="","Not measured","No target"),IF($B118&gt;=$D118,"Met","Not met"))</f>
      </c>
      <c r="G118" s="15">
        <f>IF(OR($B118="",$C118=""),"",IF($E118&gt;0,"Improved",IF($E118&lt;0,"Worsened","No change")))</f>
      </c>
      <c r="H118" s="20"/>
      <c r="I118" s="15"/>
    </row>
    <row r="119" spans="1:9" x14ac:dyDescent="0.25">
      <c r="A119" s="20"/>
      <c r="B119" s="21"/>
      <c r="C119" s="21"/>
      <c r="D119" s="21"/>
      <c r="E119" s="22">
        <f>IF(OR($B119="",$C119=""),"",$B119-$C119)</f>
      </c>
      <c r="F119" s="15">
        <f>IF(OR($B119="",$D119=""),IF($B119="","Not measured","No target"),IF($B119&gt;=$D119,"Met","Not met"))</f>
      </c>
      <c r="G119" s="15">
        <f>IF(OR($B119="",$C119=""),"",IF($E119&gt;0,"Improved",IF($E119&lt;0,"Worsened","No change")))</f>
      </c>
      <c r="H119" s="20"/>
      <c r="I119" s="15"/>
    </row>
    <row r="120" spans="1:9" x14ac:dyDescent="0.25">
      <c r="A120" s="20"/>
      <c r="B120" s="21"/>
      <c r="C120" s="21"/>
      <c r="D120" s="21"/>
      <c r="E120" s="22">
        <f>IF(OR($B120="",$C120=""),"",$B120-$C120)</f>
      </c>
      <c r="F120" s="15">
        <f>IF(OR($B120="",$D120=""),IF($B120="","Not measured","No target"),IF($B120&gt;=$D120,"Met","Not met"))</f>
      </c>
      <c r="G120" s="15">
        <f>IF(OR($B120="",$C120=""),"",IF($E120&gt;0,"Improved",IF($E120&lt;0,"Worsened","No change")))</f>
      </c>
      <c r="H120" s="20"/>
      <c r="I120" s="15"/>
    </row>
    <row r="121" spans="1:9" x14ac:dyDescent="0.25">
      <c r="A121" s="20"/>
      <c r="B121" s="21"/>
      <c r="C121" s="21"/>
      <c r="D121" s="21"/>
      <c r="E121" s="22">
        <f>IF(OR($B121="",$C121=""),"",$B121-$C121)</f>
      </c>
      <c r="F121" s="15">
        <f>IF(OR($B121="",$D121=""),IF($B121="","Not measured","No target"),IF($B121&gt;=$D121,"Met","Not met"))</f>
      </c>
      <c r="G121" s="15">
        <f>IF(OR($B121="",$C121=""),"",IF($E121&gt;0,"Improved",IF($E121&lt;0,"Worsened","No change")))</f>
      </c>
      <c r="H121" s="20"/>
      <c r="I121" s="15"/>
    </row>
    <row r="122" spans="1:9" x14ac:dyDescent="0.25">
      <c r="A122" s="20"/>
      <c r="B122" s="21"/>
      <c r="C122" s="21"/>
      <c r="D122" s="21"/>
      <c r="E122" s="22">
        <f>IF(OR($B122="",$C122=""),"",$B122-$C122)</f>
      </c>
      <c r="F122" s="15">
        <f>IF(OR($B122="",$D122=""),IF($B122="","Not measured","No target"),IF($B122&gt;=$D122,"Met","Not met"))</f>
      </c>
      <c r="G122" s="15">
        <f>IF(OR($B122="",$C122=""),"",IF($E122&gt;0,"Improved",IF($E122&lt;0,"Worsened","No change")))</f>
      </c>
      <c r="H122" s="20"/>
      <c r="I122" s="15"/>
    </row>
    <row r="123" spans="1:9" x14ac:dyDescent="0.25">
      <c r="A123" s="20"/>
      <c r="B123" s="21"/>
      <c r="C123" s="21"/>
      <c r="D123" s="21"/>
      <c r="E123" s="22">
        <f>IF(OR($B123="",$C123=""),"",$B123-$C123)</f>
      </c>
      <c r="F123" s="15">
        <f>IF(OR($B123="",$D123=""),IF($B123="","Not measured","No target"),IF($B123&gt;=$D123,"Met","Not met"))</f>
      </c>
      <c r="G123" s="15">
        <f>IF(OR($B123="",$C123=""),"",IF($E123&gt;0,"Improved",IF($E123&lt;0,"Worsened","No change")))</f>
      </c>
      <c r="H123" s="20"/>
      <c r="I123" s="15"/>
    </row>
    <row r="124" spans="1:9" x14ac:dyDescent="0.25">
      <c r="A124" s="20"/>
      <c r="B124" s="21"/>
      <c r="C124" s="21"/>
      <c r="D124" s="21"/>
      <c r="E124" s="22">
        <f>IF(OR($B124="",$C124=""),"",$B124-$C124)</f>
      </c>
      <c r="F124" s="15">
        <f>IF(OR($B124="",$D124=""),IF($B124="","Not measured","No target"),IF($B124&gt;=$D124,"Met","Not met"))</f>
      </c>
      <c r="G124" s="15">
        <f>IF(OR($B124="",$C124=""),"",IF($E124&gt;0,"Improved",IF($E124&lt;0,"Worsened","No change")))</f>
      </c>
      <c r="H124" s="20"/>
      <c r="I124" s="15"/>
    </row>
    <row r="125" spans="1:9" x14ac:dyDescent="0.25">
      <c r="A125" s="20"/>
      <c r="B125" s="21"/>
      <c r="C125" s="21"/>
      <c r="D125" s="21"/>
      <c r="E125" s="22">
        <f>IF(OR($B125="",$C125=""),"",$B125-$C125)</f>
      </c>
      <c r="F125" s="15">
        <f>IF(OR($B125="",$D125=""),IF($B125="","Not measured","No target"),IF($B125&gt;=$D125,"Met","Not met"))</f>
      </c>
      <c r="G125" s="15">
        <f>IF(OR($B125="",$C125=""),"",IF($E125&gt;0,"Improved",IF($E125&lt;0,"Worsened","No change")))</f>
      </c>
      <c r="H125" s="20"/>
      <c r="I125" s="15"/>
    </row>
    <row r="126" spans="1:9" x14ac:dyDescent="0.25">
      <c r="A126" s="20"/>
      <c r="B126" s="21"/>
      <c r="C126" s="21"/>
      <c r="D126" s="21"/>
      <c r="E126" s="22">
        <f>IF(OR($B126="",$C126=""),"",$B126-$C126)</f>
      </c>
      <c r="F126" s="15">
        <f>IF(OR($B126="",$D126=""),IF($B126="","Not measured","No target"),IF($B126&gt;=$D126,"Met","Not met"))</f>
      </c>
      <c r="G126" s="15">
        <f>IF(OR($B126="",$C126=""),"",IF($E126&gt;0,"Improved",IF($E126&lt;0,"Worsened","No change")))</f>
      </c>
      <c r="H126" s="20"/>
      <c r="I126" s="15"/>
    </row>
    <row r="127" spans="1:9" x14ac:dyDescent="0.25">
      <c r="A127" s="20"/>
      <c r="B127" s="21"/>
      <c r="C127" s="21"/>
      <c r="D127" s="21"/>
      <c r="E127" s="22">
        <f>IF(OR($B127="",$C127=""),"",$B127-$C127)</f>
      </c>
      <c r="F127" s="15">
        <f>IF(OR($B127="",$D127=""),IF($B127="","Not measured","No target"),IF($B127&gt;=$D127,"Met","Not met"))</f>
      </c>
      <c r="G127" s="15">
        <f>IF(OR($B127="",$C127=""),"",IF($E127&gt;0,"Improved",IF($E127&lt;0,"Worsened","No change")))</f>
      </c>
      <c r="H127" s="20"/>
      <c r="I127" s="15"/>
    </row>
    <row r="128" spans="1:9" x14ac:dyDescent="0.25">
      <c r="A128" s="20"/>
      <c r="B128" s="21"/>
      <c r="C128" s="21"/>
      <c r="D128" s="21"/>
      <c r="E128" s="22">
        <f>IF(OR($B128="",$C128=""),"",$B128-$C128)</f>
      </c>
      <c r="F128" s="15">
        <f>IF(OR($B128="",$D128=""),IF($B128="","Not measured","No target"),IF($B128&gt;=$D128,"Met","Not met"))</f>
      </c>
      <c r="G128" s="15">
        <f>IF(OR($B128="",$C128=""),"",IF($E128&gt;0,"Improved",IF($E128&lt;0,"Worsened","No change")))</f>
      </c>
      <c r="H128" s="20"/>
      <c r="I128" s="15"/>
    </row>
    <row r="129" spans="1:9" x14ac:dyDescent="0.25">
      <c r="A129" s="20"/>
      <c r="B129" s="21"/>
      <c r="C129" s="21"/>
      <c r="D129" s="21"/>
      <c r="E129" s="22">
        <f>IF(OR($B129="",$C129=""),"",$B129-$C129)</f>
      </c>
      <c r="F129" s="15">
        <f>IF(OR($B129="",$D129=""),IF($B129="","Not measured","No target"),IF($B129&gt;=$D129,"Met","Not met"))</f>
      </c>
      <c r="G129" s="15">
        <f>IF(OR($B129="",$C129=""),"",IF($E129&gt;0,"Improved",IF($E129&lt;0,"Worsened","No change")))</f>
      </c>
      <c r="H129" s="20"/>
      <c r="I129" s="15"/>
    </row>
    <row r="130" spans="1:9" x14ac:dyDescent="0.25">
      <c r="A130" s="20"/>
      <c r="B130" s="21"/>
      <c r="C130" s="21"/>
      <c r="D130" s="21"/>
      <c r="E130" s="22">
        <f>IF(OR($B130="",$C130=""),"",$B130-$C130)</f>
      </c>
      <c r="F130" s="15">
        <f>IF(OR($B130="",$D130=""),IF($B130="","Not measured","No target"),IF($B130&gt;=$D130,"Met","Not met"))</f>
      </c>
      <c r="G130" s="15">
        <f>IF(OR($B130="",$C130=""),"",IF($E130&gt;0,"Improved",IF($E130&lt;0,"Worsened","No change")))</f>
      </c>
      <c r="H130" s="20"/>
      <c r="I130" s="15"/>
    </row>
    <row r="131" spans="1:9" x14ac:dyDescent="0.25">
      <c r="A131" s="20"/>
      <c r="B131" s="21"/>
      <c r="C131" s="21"/>
      <c r="D131" s="21"/>
      <c r="E131" s="22">
        <f>IF(OR($B131="",$C131=""),"",$B131-$C131)</f>
      </c>
      <c r="F131" s="15">
        <f>IF(OR($B131="",$D131=""),IF($B131="","Not measured","No target"),IF($B131&gt;=$D131,"Met","Not met"))</f>
      </c>
      <c r="G131" s="15">
        <f>IF(OR($B131="",$C131=""),"",IF($E131&gt;0,"Improved",IF($E131&lt;0,"Worsened","No change")))</f>
      </c>
      <c r="H131" s="20"/>
      <c r="I131" s="15"/>
    </row>
    <row r="132" spans="1:9" x14ac:dyDescent="0.25">
      <c r="A132" s="20"/>
      <c r="B132" s="21"/>
      <c r="C132" s="21"/>
      <c r="D132" s="21"/>
      <c r="E132" s="22">
        <f>IF(OR($B132="",$C132=""),"",$B132-$C132)</f>
      </c>
      <c r="F132" s="15">
        <f>IF(OR($B132="",$D132=""),IF($B132="","Not measured","No target"),IF($B132&gt;=$D132,"Met","Not met"))</f>
      </c>
      <c r="G132" s="15">
        <f>IF(OR($B132="",$C132=""),"",IF($E132&gt;0,"Improved",IF($E132&lt;0,"Worsened","No change")))</f>
      </c>
      <c r="H132" s="20"/>
      <c r="I132" s="15"/>
    </row>
    <row r="133" spans="1:9" x14ac:dyDescent="0.25">
      <c r="A133" s="20"/>
      <c r="B133" s="21"/>
      <c r="C133" s="21"/>
      <c r="D133" s="21"/>
      <c r="E133" s="22">
        <f>IF(OR($B133="",$C133=""),"",$B133-$C133)</f>
      </c>
      <c r="F133" s="15">
        <f>IF(OR($B133="",$D133=""),IF($B133="","Not measured","No target"),IF($B133&gt;=$D133,"Met","Not met"))</f>
      </c>
      <c r="G133" s="15">
        <f>IF(OR($B133="",$C133=""),"",IF($E133&gt;0,"Improved",IF($E133&lt;0,"Worsened","No change")))</f>
      </c>
      <c r="H133" s="20"/>
      <c r="I133" s="15"/>
    </row>
    <row r="134" spans="1:9" x14ac:dyDescent="0.25">
      <c r="A134" s="20"/>
      <c r="B134" s="21"/>
      <c r="C134" s="21"/>
      <c r="D134" s="21"/>
      <c r="E134" s="22">
        <f>IF(OR($B134="",$C134=""),"",$B134-$C134)</f>
      </c>
      <c r="F134" s="15">
        <f>IF(OR($B134="",$D134=""),IF($B134="","Not measured","No target"),IF($B134&gt;=$D134,"Met","Not met"))</f>
      </c>
      <c r="G134" s="15">
        <f>IF(OR($B134="",$C134=""),"",IF($E134&gt;0,"Improved",IF($E134&lt;0,"Worsened","No change")))</f>
      </c>
      <c r="H134" s="20"/>
      <c r="I134" s="15"/>
    </row>
    <row r="135" spans="1:9" x14ac:dyDescent="0.25">
      <c r="A135" s="20"/>
      <c r="B135" s="21"/>
      <c r="C135" s="21"/>
      <c r="D135" s="21"/>
      <c r="E135" s="22">
        <f>IF(OR($B135="",$C135=""),"",$B135-$C135)</f>
      </c>
      <c r="F135" s="15">
        <f>IF(OR($B135="",$D135=""),IF($B135="","Not measured","No target"),IF($B135&gt;=$D135,"Met","Not met"))</f>
      </c>
      <c r="G135" s="15">
        <f>IF(OR($B135="",$C135=""),"",IF($E135&gt;0,"Improved",IF($E135&lt;0,"Worsened","No change")))</f>
      </c>
      <c r="H135" s="20"/>
      <c r="I135" s="15"/>
    </row>
    <row r="136" spans="1:9" x14ac:dyDescent="0.25">
      <c r="A136" s="20"/>
      <c r="B136" s="21"/>
      <c r="C136" s="21"/>
      <c r="D136" s="21"/>
      <c r="E136" s="22">
        <f>IF(OR($B136="",$C136=""),"",$B136-$C136)</f>
      </c>
      <c r="F136" s="15">
        <f>IF(OR($B136="",$D136=""),IF($B136="","Not measured","No target"),IF($B136&gt;=$D136,"Met","Not met"))</f>
      </c>
      <c r="G136" s="15">
        <f>IF(OR($B136="",$C136=""),"",IF($E136&gt;0,"Improved",IF($E136&lt;0,"Worsened","No change")))</f>
      </c>
      <c r="H136" s="20"/>
      <c r="I136" s="15"/>
    </row>
    <row r="137" spans="1:9" x14ac:dyDescent="0.25">
      <c r="A137" s="20"/>
      <c r="B137" s="21"/>
      <c r="C137" s="21"/>
      <c r="D137" s="21"/>
      <c r="E137" s="22">
        <f>IF(OR($B137="",$C137=""),"",$B137-$C137)</f>
      </c>
      <c r="F137" s="15">
        <f>IF(OR($B137="",$D137=""),IF($B137="","Not measured","No target"),IF($B137&gt;=$D137,"Met","Not met"))</f>
      </c>
      <c r="G137" s="15">
        <f>IF(OR($B137="",$C137=""),"",IF($E137&gt;0,"Improved",IF($E137&lt;0,"Worsened","No change")))</f>
      </c>
      <c r="H137" s="20"/>
      <c r="I137" s="15"/>
    </row>
    <row r="138" spans="1:9" x14ac:dyDescent="0.25">
      <c r="A138" s="20"/>
      <c r="B138" s="21"/>
      <c r="C138" s="21"/>
      <c r="D138" s="21"/>
      <c r="E138" s="22">
        <f>IF(OR($B138="",$C138=""),"",$B138-$C138)</f>
      </c>
      <c r="F138" s="15">
        <f>IF(OR($B138="",$D138=""),IF($B138="","Not measured","No target"),IF($B138&gt;=$D138,"Met","Not met"))</f>
      </c>
      <c r="G138" s="15">
        <f>IF(OR($B138="",$C138=""),"",IF($E138&gt;0,"Improved",IF($E138&lt;0,"Worsened","No change")))</f>
      </c>
      <c r="H138" s="20"/>
      <c r="I138" s="15"/>
    </row>
    <row r="139" spans="1:9" x14ac:dyDescent="0.25">
      <c r="A139" s="20"/>
      <c r="B139" s="21"/>
      <c r="C139" s="21"/>
      <c r="D139" s="21"/>
      <c r="E139" s="22">
        <f>IF(OR($B139="",$C139=""),"",$B139-$C139)</f>
      </c>
      <c r="F139" s="15">
        <f>IF(OR($B139="",$D139=""),IF($B139="","Not measured","No target"),IF($B139&gt;=$D139,"Met","Not met"))</f>
      </c>
      <c r="G139" s="15">
        <f>IF(OR($B139="",$C139=""),"",IF($E139&gt;0,"Improved",IF($E139&lt;0,"Worsened","No change")))</f>
      </c>
      <c r="H139" s="20"/>
      <c r="I139" s="15"/>
    </row>
    <row r="140" spans="1:9" x14ac:dyDescent="0.25">
      <c r="A140" s="20"/>
      <c r="B140" s="21"/>
      <c r="C140" s="21"/>
      <c r="D140" s="21"/>
      <c r="E140" s="22">
        <f>IF(OR($B140="",$C140=""),"",$B140-$C140)</f>
      </c>
      <c r="F140" s="15">
        <f>IF(OR($B140="",$D140=""),IF($B140="","Not measured","No target"),IF($B140&gt;=$D140,"Met","Not met"))</f>
      </c>
      <c r="G140" s="15">
        <f>IF(OR($B140="",$C140=""),"",IF($E140&gt;0,"Improved",IF($E140&lt;0,"Worsened","No change")))</f>
      </c>
      <c r="H140" s="20"/>
      <c r="I140" s="15"/>
    </row>
    <row r="141" spans="1:9" x14ac:dyDescent="0.25">
      <c r="A141" s="20"/>
      <c r="B141" s="21"/>
      <c r="C141" s="21"/>
      <c r="D141" s="21"/>
      <c r="E141" s="22">
        <f>IF(OR($B141="",$C141=""),"",$B141-$C141)</f>
      </c>
      <c r="F141" s="15">
        <f>IF(OR($B141="",$D141=""),IF($B141="","Not measured","No target"),IF($B141&gt;=$D141,"Met","Not met"))</f>
      </c>
      <c r="G141" s="15">
        <f>IF(OR($B141="",$C141=""),"",IF($E141&gt;0,"Improved",IF($E141&lt;0,"Worsened","No change")))</f>
      </c>
      <c r="H141" s="20"/>
      <c r="I141" s="15"/>
    </row>
    <row r="142" spans="1:9" x14ac:dyDescent="0.25">
      <c r="A142" s="20"/>
      <c r="B142" s="21"/>
      <c r="C142" s="21"/>
      <c r="D142" s="21"/>
      <c r="E142" s="22">
        <f>IF(OR($B142="",$C142=""),"",$B142-$C142)</f>
      </c>
      <c r="F142" s="15">
        <f>IF(OR($B142="",$D142=""),IF($B142="","Not measured","No target"),IF($B142&gt;=$D142,"Met","Not met"))</f>
      </c>
      <c r="G142" s="15">
        <f>IF(OR($B142="",$C142=""),"",IF($E142&gt;0,"Improved",IF($E142&lt;0,"Worsened","No change")))</f>
      </c>
      <c r="H142" s="20"/>
      <c r="I142" s="15"/>
    </row>
    <row r="143" spans="1:9" x14ac:dyDescent="0.25">
      <c r="A143" s="20"/>
      <c r="B143" s="21"/>
      <c r="C143" s="21"/>
      <c r="D143" s="21"/>
      <c r="E143" s="22">
        <f>IF(OR($B143="",$C143=""),"",$B143-$C143)</f>
      </c>
      <c r="F143" s="15">
        <f>IF(OR($B143="",$D143=""),IF($B143="","Not measured","No target"),IF($B143&gt;=$D143,"Met","Not met"))</f>
      </c>
      <c r="G143" s="15">
        <f>IF(OR($B143="",$C143=""),"",IF($E143&gt;0,"Improved",IF($E143&lt;0,"Worsened","No change")))</f>
      </c>
      <c r="H143" s="20"/>
      <c r="I143" s="15"/>
    </row>
    <row r="144" spans="1:9" x14ac:dyDescent="0.25">
      <c r="A144" s="20"/>
      <c r="B144" s="21"/>
      <c r="C144" s="21"/>
      <c r="D144" s="21"/>
      <c r="E144" s="22">
        <f>IF(OR($B144="",$C144=""),"",$B144-$C144)</f>
      </c>
      <c r="F144" s="15">
        <f>IF(OR($B144="",$D144=""),IF($B144="","Not measured","No target"),IF($B144&gt;=$D144,"Met","Not met"))</f>
      </c>
      <c r="G144" s="15">
        <f>IF(OR($B144="",$C144=""),"",IF($E144&gt;0,"Improved",IF($E144&lt;0,"Worsened","No change")))</f>
      </c>
      <c r="H144" s="20"/>
      <c r="I144" s="15"/>
    </row>
    <row r="145" spans="1:9" x14ac:dyDescent="0.25">
      <c r="A145" s="20"/>
      <c r="B145" s="21"/>
      <c r="C145" s="21"/>
      <c r="D145" s="21"/>
      <c r="E145" s="22">
        <f>IF(OR($B145="",$C145=""),"",$B145-$C145)</f>
      </c>
      <c r="F145" s="15">
        <f>IF(OR($B145="",$D145=""),IF($B145="","Not measured","No target"),IF($B145&gt;=$D145,"Met","Not met"))</f>
      </c>
      <c r="G145" s="15">
        <f>IF(OR($B145="",$C145=""),"",IF($E145&gt;0,"Improved",IF($E145&lt;0,"Worsened","No change")))</f>
      </c>
      <c r="H145" s="20"/>
      <c r="I145" s="15"/>
    </row>
    <row r="146" spans="1:9" x14ac:dyDescent="0.25">
      <c r="A146" s="20"/>
      <c r="B146" s="21"/>
      <c r="C146" s="21"/>
      <c r="D146" s="21"/>
      <c r="E146" s="22">
        <f>IF(OR($B146="",$C146=""),"",$B146-$C146)</f>
      </c>
      <c r="F146" s="15">
        <f>IF(OR($B146="",$D146=""),IF($B146="","Not measured","No target"),IF($B146&gt;=$D146,"Met","Not met"))</f>
      </c>
      <c r="G146" s="15">
        <f>IF(OR($B146="",$C146=""),"",IF($E146&gt;0,"Improved",IF($E146&lt;0,"Worsened","No change")))</f>
      </c>
      <c r="H146" s="20"/>
      <c r="I146" s="15"/>
    </row>
    <row r="147" spans="1:9" x14ac:dyDescent="0.25">
      <c r="A147" s="20"/>
      <c r="B147" s="21"/>
      <c r="C147" s="21"/>
      <c r="D147" s="21"/>
      <c r="E147" s="22">
        <f>IF(OR($B147="",$C147=""),"",$B147-$C147)</f>
      </c>
      <c r="F147" s="15">
        <f>IF(OR($B147="",$D147=""),IF($B147="","Not measured","No target"),IF($B147&gt;=$D147,"Met","Not met"))</f>
      </c>
      <c r="G147" s="15">
        <f>IF(OR($B147="",$C147=""),"",IF($E147&gt;0,"Improved",IF($E147&lt;0,"Worsened","No change")))</f>
      </c>
      <c r="H147" s="20"/>
      <c r="I147" s="15"/>
    </row>
    <row r="148" spans="1:9" x14ac:dyDescent="0.25">
      <c r="A148" s="20"/>
      <c r="B148" s="21"/>
      <c r="C148" s="21"/>
      <c r="D148" s="21"/>
      <c r="E148" s="22">
        <f>IF(OR($B148="",$C148=""),"",$B148-$C148)</f>
      </c>
      <c r="F148" s="15">
        <f>IF(OR($B148="",$D148=""),IF($B148="","Not measured","No target"),IF($B148&gt;=$D148,"Met","Not met"))</f>
      </c>
      <c r="G148" s="15">
        <f>IF(OR($B148="",$C148=""),"",IF($E148&gt;0,"Improved",IF($E148&lt;0,"Worsened","No change")))</f>
      </c>
      <c r="H148" s="20"/>
      <c r="I148" s="15"/>
    </row>
    <row r="149" spans="1:9" x14ac:dyDescent="0.25">
      <c r="A149" s="20"/>
      <c r="B149" s="21"/>
      <c r="C149" s="21"/>
      <c r="D149" s="21"/>
      <c r="E149" s="22">
        <f>IF(OR($B149="",$C149=""),"",$B149-$C149)</f>
      </c>
      <c r="F149" s="15">
        <f>IF(OR($B149="",$D149=""),IF($B149="","Not measured","No target"),IF($B149&gt;=$D149,"Met","Not met"))</f>
      </c>
      <c r="G149" s="15">
        <f>IF(OR($B149="",$C149=""),"",IF($E149&gt;0,"Improved",IF($E149&lt;0,"Worsened","No change")))</f>
      </c>
      <c r="H149" s="20"/>
      <c r="I149" s="15"/>
    </row>
    <row r="150" spans="1:9" x14ac:dyDescent="0.25">
      <c r="A150" s="20"/>
      <c r="B150" s="21"/>
      <c r="C150" s="21"/>
      <c r="D150" s="21"/>
      <c r="E150" s="22">
        <f>IF(OR($B150="",$C150=""),"",$B150-$C150)</f>
      </c>
      <c r="F150" s="15">
        <f>IF(OR($B150="",$D150=""),IF($B150="","Not measured","No target"),IF($B150&gt;=$D150,"Met","Not met"))</f>
      </c>
      <c r="G150" s="15">
        <f>IF(OR($B150="",$C150=""),"",IF($E150&gt;0,"Improved",IF($E150&lt;0,"Worsened","No change")))</f>
      </c>
      <c r="H150" s="20"/>
      <c r="I150" s="15"/>
    </row>
    <row r="151" spans="1:9" x14ac:dyDescent="0.25">
      <c r="A151" s="20"/>
      <c r="B151" s="21"/>
      <c r="C151" s="21"/>
      <c r="D151" s="21"/>
      <c r="E151" s="22">
        <f>IF(OR($B151="",$C151=""),"",$B151-$C151)</f>
      </c>
      <c r="F151" s="15">
        <f>IF(OR($B151="",$D151=""),IF($B151="","Not measured","No target"),IF($B151&gt;=$D151,"Met","Not met"))</f>
      </c>
      <c r="G151" s="15">
        <f>IF(OR($B151="",$C151=""),"",IF($E151&gt;0,"Improved",IF($E151&lt;0,"Worsened","No change")))</f>
      </c>
      <c r="H151" s="20"/>
      <c r="I151" s="15"/>
    </row>
    <row r="152" spans="1:9" x14ac:dyDescent="0.25">
      <c r="A152" s="20"/>
      <c r="B152" s="21"/>
      <c r="C152" s="21"/>
      <c r="D152" s="21"/>
      <c r="E152" s="22">
        <f>IF(OR($B152="",$C152=""),"",$B152-$C152)</f>
      </c>
      <c r="F152" s="15">
        <f>IF(OR($B152="",$D152=""),IF($B152="","Not measured","No target"),IF($B152&gt;=$D152,"Met","Not met"))</f>
      </c>
      <c r="G152" s="15">
        <f>IF(OR($B152="",$C152=""),"",IF($E152&gt;0,"Improved",IF($E152&lt;0,"Worsened","No change")))</f>
      </c>
      <c r="H152" s="20"/>
      <c r="I152" s="15"/>
    </row>
    <row r="153" spans="1:9" x14ac:dyDescent="0.25">
      <c r="A153" s="20"/>
      <c r="B153" s="21"/>
      <c r="C153" s="21"/>
      <c r="D153" s="21"/>
      <c r="E153" s="22">
        <f>IF(OR($B153="",$C153=""),"",$B153-$C153)</f>
      </c>
      <c r="F153" s="15">
        <f>IF(OR($B153="",$D153=""),IF($B153="","Not measured","No target"),IF($B153&gt;=$D153,"Met","Not met"))</f>
      </c>
      <c r="G153" s="15">
        <f>IF(OR($B153="",$C153=""),"",IF($E153&gt;0,"Improved",IF($E153&lt;0,"Worsened","No change")))</f>
      </c>
      <c r="H153" s="20"/>
      <c r="I153" s="15"/>
    </row>
    <row r="154" spans="1:9" x14ac:dyDescent="0.25">
      <c r="A154" s="20"/>
      <c r="B154" s="21"/>
      <c r="C154" s="21"/>
      <c r="D154" s="21"/>
      <c r="E154" s="22">
        <f>IF(OR($B154="",$C154=""),"",$B154-$C154)</f>
      </c>
      <c r="F154" s="15">
        <f>IF(OR($B154="",$D154=""),IF($B154="","Not measured","No target"),IF($B154&gt;=$D154,"Met","Not met"))</f>
      </c>
      <c r="G154" s="15">
        <f>IF(OR($B154="",$C154=""),"",IF($E154&gt;0,"Improved",IF($E154&lt;0,"Worsened","No change")))</f>
      </c>
      <c r="H154" s="20"/>
      <c r="I154" s="15"/>
    </row>
    <row r="155" spans="1:9" x14ac:dyDescent="0.25">
      <c r="A155" s="20"/>
      <c r="B155" s="21"/>
      <c r="C155" s="21"/>
      <c r="D155" s="21"/>
      <c r="E155" s="22">
        <f>IF(OR($B155="",$C155=""),"",$B155-$C155)</f>
      </c>
      <c r="F155" s="15">
        <f>IF(OR($B155="",$D155=""),IF($B155="","Not measured","No target"),IF($B155&gt;=$D155,"Met","Not met"))</f>
      </c>
      <c r="G155" s="15">
        <f>IF(OR($B155="",$C155=""),"",IF($E155&gt;0,"Improved",IF($E155&lt;0,"Worsened","No change")))</f>
      </c>
      <c r="H155" s="20"/>
      <c r="I155" s="15"/>
    </row>
    <row r="156" spans="1:9" x14ac:dyDescent="0.25">
      <c r="A156" s="20"/>
      <c r="B156" s="21"/>
      <c r="C156" s="21"/>
      <c r="D156" s="21"/>
      <c r="E156" s="22">
        <f>IF(OR($B156="",$C156=""),"",$B156-$C156)</f>
      </c>
      <c r="F156" s="15">
        <f>IF(OR($B156="",$D156=""),IF($B156="","Not measured","No target"),IF($B156&gt;=$D156,"Met","Not met"))</f>
      </c>
      <c r="G156" s="15">
        <f>IF(OR($B156="",$C156=""),"",IF($E156&gt;0,"Improved",IF($E156&lt;0,"Worsened","No change")))</f>
      </c>
      <c r="H156" s="20"/>
      <c r="I156" s="15"/>
    </row>
    <row r="157" spans="1:9" x14ac:dyDescent="0.25">
      <c r="A157" s="20"/>
      <c r="B157" s="21"/>
      <c r="C157" s="21"/>
      <c r="D157" s="21"/>
      <c r="E157" s="22">
        <f>IF(OR($B157="",$C157=""),"",$B157-$C157)</f>
      </c>
      <c r="F157" s="15">
        <f>IF(OR($B157="",$D157=""),IF($B157="","Not measured","No target"),IF($B157&gt;=$D157,"Met","Not met"))</f>
      </c>
      <c r="G157" s="15">
        <f>IF(OR($B157="",$C157=""),"",IF($E157&gt;0,"Improved",IF($E157&lt;0,"Worsened","No change")))</f>
      </c>
      <c r="H157" s="20"/>
      <c r="I157" s="15"/>
    </row>
    <row r="158" spans="1:9" x14ac:dyDescent="0.25">
      <c r="A158" s="20"/>
      <c r="B158" s="21"/>
      <c r="C158" s="21"/>
      <c r="D158" s="21"/>
      <c r="E158" s="22">
        <f>IF(OR($B158="",$C158=""),"",$B158-$C158)</f>
      </c>
      <c r="F158" s="15">
        <f>IF(OR($B158="",$D158=""),IF($B158="","Not measured","No target"),IF($B158&gt;=$D158,"Met","Not met"))</f>
      </c>
      <c r="G158" s="15">
        <f>IF(OR($B158="",$C158=""),"",IF($E158&gt;0,"Improved",IF($E158&lt;0,"Worsened","No change")))</f>
      </c>
      <c r="H158" s="20"/>
      <c r="I158" s="15"/>
    </row>
    <row r="159" spans="1:9" x14ac:dyDescent="0.25">
      <c r="A159" s="20"/>
      <c r="B159" s="21"/>
      <c r="C159" s="21"/>
      <c r="D159" s="21"/>
      <c r="E159" s="22">
        <f>IF(OR($B159="",$C159=""),"",$B159-$C159)</f>
      </c>
      <c r="F159" s="15">
        <f>IF(OR($B159="",$D159=""),IF($B159="","Not measured","No target"),IF($B159&gt;=$D159,"Met","Not met"))</f>
      </c>
      <c r="G159" s="15">
        <f>IF(OR($B159="",$C159=""),"",IF($E159&gt;0,"Improved",IF($E159&lt;0,"Worsened","No change")))</f>
      </c>
      <c r="H159" s="20"/>
      <c r="I159" s="15"/>
    </row>
    <row r="160" spans="1:9" x14ac:dyDescent="0.25">
      <c r="A160" s="20"/>
      <c r="B160" s="21"/>
      <c r="C160" s="21"/>
      <c r="D160" s="21"/>
      <c r="E160" s="22">
        <f>IF(OR($B160="",$C160=""),"",$B160-$C160)</f>
      </c>
      <c r="F160" s="15">
        <f>IF(OR($B160="",$D160=""),IF($B160="","Not measured","No target"),IF($B160&gt;=$D160,"Met","Not met"))</f>
      </c>
      <c r="G160" s="15">
        <f>IF(OR($B160="",$C160=""),"",IF($E160&gt;0,"Improved",IF($E160&lt;0,"Worsened","No change")))</f>
      </c>
      <c r="H160" s="20"/>
      <c r="I160" s="15"/>
    </row>
    <row r="161" spans="1:9" x14ac:dyDescent="0.25">
      <c r="A161" s="20"/>
      <c r="B161" s="21"/>
      <c r="C161" s="21"/>
      <c r="D161" s="21"/>
      <c r="E161" s="22">
        <f>IF(OR($B161="",$C161=""),"",$B161-$C161)</f>
      </c>
      <c r="F161" s="15">
        <f>IF(OR($B161="",$D161=""),IF($B161="","Not measured","No target"),IF($B161&gt;=$D161,"Met","Not met"))</f>
      </c>
      <c r="G161" s="15">
        <f>IF(OR($B161="",$C161=""),"",IF($E161&gt;0,"Improved",IF($E161&lt;0,"Worsened","No change")))</f>
      </c>
      <c r="H161" s="20"/>
      <c r="I161" s="15"/>
    </row>
    <row r="162" spans="1:9" x14ac:dyDescent="0.25">
      <c r="A162" s="20"/>
      <c r="B162" s="21"/>
      <c r="C162" s="21"/>
      <c r="D162" s="21"/>
      <c r="E162" s="22">
        <f>IF(OR($B162="",$C162=""),"",$B162-$C162)</f>
      </c>
      <c r="F162" s="15">
        <f>IF(OR($B162="",$D162=""),IF($B162="","Not measured","No target"),IF($B162&gt;=$D162,"Met","Not met"))</f>
      </c>
      <c r="G162" s="15">
        <f>IF(OR($B162="",$C162=""),"",IF($E162&gt;0,"Improved",IF($E162&lt;0,"Worsened","No change")))</f>
      </c>
      <c r="H162" s="20"/>
      <c r="I162" s="15"/>
    </row>
    <row r="163" spans="1:9" x14ac:dyDescent="0.25">
      <c r="A163" s="20"/>
      <c r="B163" s="21"/>
      <c r="C163" s="21"/>
      <c r="D163" s="21"/>
      <c r="E163" s="22">
        <f>IF(OR($B163="",$C163=""),"",$B163-$C163)</f>
      </c>
      <c r="F163" s="15">
        <f>IF(OR($B163="",$D163=""),IF($B163="","Not measured","No target"),IF($B163&gt;=$D163,"Met","Not met"))</f>
      </c>
      <c r="G163" s="15">
        <f>IF(OR($B163="",$C163=""),"",IF($E163&gt;0,"Improved",IF($E163&lt;0,"Worsened","No change")))</f>
      </c>
      <c r="H163" s="20"/>
      <c r="I163" s="15"/>
    </row>
    <row r="164" spans="1:9" x14ac:dyDescent="0.25">
      <c r="A164" s="20"/>
      <c r="B164" s="21"/>
      <c r="C164" s="21"/>
      <c r="D164" s="21"/>
      <c r="E164" s="22">
        <f>IF(OR($B164="",$C164=""),"",$B164-$C164)</f>
      </c>
      <c r="F164" s="15">
        <f>IF(OR($B164="",$D164=""),IF($B164="","Not measured","No target"),IF($B164&gt;=$D164,"Met","Not met"))</f>
      </c>
      <c r="G164" s="15">
        <f>IF(OR($B164="",$C164=""),"",IF($E164&gt;0,"Improved",IF($E164&lt;0,"Worsened","No change")))</f>
      </c>
      <c r="H164" s="20"/>
      <c r="I164" s="15"/>
    </row>
    <row r="165" spans="1:9" x14ac:dyDescent="0.25">
      <c r="A165" s="20"/>
      <c r="B165" s="21"/>
      <c r="C165" s="21"/>
      <c r="D165" s="21"/>
      <c r="E165" s="22">
        <f>IF(OR($B165="",$C165=""),"",$B165-$C165)</f>
      </c>
      <c r="F165" s="15">
        <f>IF(OR($B165="",$D165=""),IF($B165="","Not measured","No target"),IF($B165&gt;=$D165,"Met","Not met"))</f>
      </c>
      <c r="G165" s="15">
        <f>IF(OR($B165="",$C165=""),"",IF($E165&gt;0,"Improved",IF($E165&lt;0,"Worsened","No change")))</f>
      </c>
      <c r="H165" s="20"/>
      <c r="I165" s="15"/>
    </row>
    <row r="166" spans="1:9" x14ac:dyDescent="0.25">
      <c r="A166" s="20"/>
      <c r="B166" s="21"/>
      <c r="C166" s="21"/>
      <c r="D166" s="21"/>
      <c r="E166" s="22">
        <f>IF(OR($B166="",$C166=""),"",$B166-$C166)</f>
      </c>
      <c r="F166" s="15">
        <f>IF(OR($B166="",$D166=""),IF($B166="","Not measured","No target"),IF($B166&gt;=$D166,"Met","Not met"))</f>
      </c>
      <c r="G166" s="15">
        <f>IF(OR($B166="",$C166=""),"",IF($E166&gt;0,"Improved",IF($E166&lt;0,"Worsened","No change")))</f>
      </c>
      <c r="H166" s="20"/>
      <c r="I166" s="15"/>
    </row>
    <row r="167" spans="1:9" x14ac:dyDescent="0.25">
      <c r="A167" s="20"/>
      <c r="B167" s="21"/>
      <c r="C167" s="21"/>
      <c r="D167" s="21"/>
      <c r="E167" s="22">
        <f>IF(OR($B167="",$C167=""),"",$B167-$C167)</f>
      </c>
      <c r="F167" s="15">
        <f>IF(OR($B167="",$D167=""),IF($B167="","Not measured","No target"),IF($B167&gt;=$D167,"Met","Not met"))</f>
      </c>
      <c r="G167" s="15">
        <f>IF(OR($B167="",$C167=""),"",IF($E167&gt;0,"Improved",IF($E167&lt;0,"Worsened","No change")))</f>
      </c>
      <c r="H167" s="20"/>
      <c r="I167" s="15"/>
    </row>
    <row r="168" spans="1:9" x14ac:dyDescent="0.25">
      <c r="A168" s="20"/>
      <c r="B168" s="21"/>
      <c r="C168" s="21"/>
      <c r="D168" s="21"/>
      <c r="E168" s="22">
        <f>IF(OR($B168="",$C168=""),"",$B168-$C168)</f>
      </c>
      <c r="F168" s="15">
        <f>IF(OR($B168="",$D168=""),IF($B168="","Not measured","No target"),IF($B168&gt;=$D168,"Met","Not met"))</f>
      </c>
      <c r="G168" s="15">
        <f>IF(OR($B168="",$C168=""),"",IF($E168&gt;0,"Improved",IF($E168&lt;0,"Worsened","No change")))</f>
      </c>
      <c r="H168" s="20"/>
      <c r="I168" s="15"/>
    </row>
    <row r="169" spans="1:9" x14ac:dyDescent="0.25">
      <c r="A169" s="20"/>
      <c r="B169" s="21"/>
      <c r="C169" s="21"/>
      <c r="D169" s="21"/>
      <c r="E169" s="22">
        <f>IF(OR($B169="",$C169=""),"",$B169-$C169)</f>
      </c>
      <c r="F169" s="15">
        <f>IF(OR($B169="",$D169=""),IF($B169="","Not measured","No target"),IF($B169&gt;=$D169,"Met","Not met"))</f>
      </c>
      <c r="G169" s="15">
        <f>IF(OR($B169="",$C169=""),"",IF($E169&gt;0,"Improved",IF($E169&lt;0,"Worsened","No change")))</f>
      </c>
      <c r="H169" s="20"/>
      <c r="I169" s="15"/>
    </row>
    <row r="170" spans="1:9" x14ac:dyDescent="0.25">
      <c r="A170" s="20"/>
      <c r="B170" s="21"/>
      <c r="C170" s="21"/>
      <c r="D170" s="21"/>
      <c r="E170" s="22">
        <f>IF(OR($B170="",$C170=""),"",$B170-$C170)</f>
      </c>
      <c r="F170" s="15">
        <f>IF(OR($B170="",$D170=""),IF($B170="","Not measured","No target"),IF($B170&gt;=$D170,"Met","Not met"))</f>
      </c>
      <c r="G170" s="15">
        <f>IF(OR($B170="",$C170=""),"",IF($E170&gt;0,"Improved",IF($E170&lt;0,"Worsened","No change")))</f>
      </c>
      <c r="H170" s="20"/>
      <c r="I170" s="15"/>
    </row>
    <row r="171" spans="1:9" x14ac:dyDescent="0.25">
      <c r="A171" s="20"/>
      <c r="B171" s="21"/>
      <c r="C171" s="21"/>
      <c r="D171" s="21"/>
      <c r="E171" s="22">
        <f>IF(OR($B171="",$C171=""),"",$B171-$C171)</f>
      </c>
      <c r="F171" s="15">
        <f>IF(OR($B171="",$D171=""),IF($B171="","Not measured","No target"),IF($B171&gt;=$D171,"Met","Not met"))</f>
      </c>
      <c r="G171" s="15">
        <f>IF(OR($B171="",$C171=""),"",IF($E171&gt;0,"Improved",IF($E171&lt;0,"Worsened","No change")))</f>
      </c>
      <c r="H171" s="20"/>
      <c r="I171" s="15"/>
    </row>
    <row r="172" spans="1:9" x14ac:dyDescent="0.25">
      <c r="A172" s="20"/>
      <c r="B172" s="21"/>
      <c r="C172" s="21"/>
      <c r="D172" s="21"/>
      <c r="E172" s="22">
        <f>IF(OR($B172="",$C172=""),"",$B172-$C172)</f>
      </c>
      <c r="F172" s="15">
        <f>IF(OR($B172="",$D172=""),IF($B172="","Not measured","No target"),IF($B172&gt;=$D172,"Met","Not met"))</f>
      </c>
      <c r="G172" s="15">
        <f>IF(OR($B172="",$C172=""),"",IF($E172&gt;0,"Improved",IF($E172&lt;0,"Worsened","No change")))</f>
      </c>
      <c r="H172" s="20"/>
      <c r="I172" s="15"/>
    </row>
    <row r="173" spans="1:9" x14ac:dyDescent="0.25">
      <c r="A173" s="20"/>
      <c r="B173" s="21"/>
      <c r="C173" s="21"/>
      <c r="D173" s="21"/>
      <c r="E173" s="22">
        <f>IF(OR($B173="",$C173=""),"",$B173-$C173)</f>
      </c>
      <c r="F173" s="15">
        <f>IF(OR($B173="",$D173=""),IF($B173="","Not measured","No target"),IF($B173&gt;=$D173,"Met","Not met"))</f>
      </c>
      <c r="G173" s="15">
        <f>IF(OR($B173="",$C173=""),"",IF($E173&gt;0,"Improved",IF($E173&lt;0,"Worsened","No change")))</f>
      </c>
      <c r="H173" s="20"/>
      <c r="I173" s="15"/>
    </row>
    <row r="174" spans="1:9" x14ac:dyDescent="0.25">
      <c r="A174" s="20"/>
      <c r="B174" s="21"/>
      <c r="C174" s="21"/>
      <c r="D174" s="21"/>
      <c r="E174" s="22">
        <f>IF(OR($B174="",$C174=""),"",$B174-$C174)</f>
      </c>
      <c r="F174" s="15">
        <f>IF(OR($B174="",$D174=""),IF($B174="","Not measured","No target"),IF($B174&gt;=$D174,"Met","Not met"))</f>
      </c>
      <c r="G174" s="15">
        <f>IF(OR($B174="",$C174=""),"",IF($E174&gt;0,"Improved",IF($E174&lt;0,"Worsened","No change")))</f>
      </c>
      <c r="H174" s="20"/>
      <c r="I174" s="15"/>
    </row>
    <row r="175" spans="1:9" x14ac:dyDescent="0.25">
      <c r="A175" s="20"/>
      <c r="B175" s="21"/>
      <c r="C175" s="21"/>
      <c r="D175" s="21"/>
      <c r="E175" s="22">
        <f>IF(OR($B175="",$C175=""),"",$B175-$C175)</f>
      </c>
      <c r="F175" s="15">
        <f>IF(OR($B175="",$D175=""),IF($B175="","Not measured","No target"),IF($B175&gt;=$D175,"Met","Not met"))</f>
      </c>
      <c r="G175" s="15">
        <f>IF(OR($B175="",$C175=""),"",IF($E175&gt;0,"Improved",IF($E175&lt;0,"Worsened","No change")))</f>
      </c>
      <c r="H175" s="20"/>
      <c r="I175" s="15"/>
    </row>
    <row r="176" spans="1:9" x14ac:dyDescent="0.25">
      <c r="A176" s="20"/>
      <c r="B176" s="21"/>
      <c r="C176" s="21"/>
      <c r="D176" s="21"/>
      <c r="E176" s="22">
        <f>IF(OR($B176="",$C176=""),"",$B176-$C176)</f>
      </c>
      <c r="F176" s="15">
        <f>IF(OR($B176="",$D176=""),IF($B176="","Not measured","No target"),IF($B176&gt;=$D176,"Met","Not met"))</f>
      </c>
      <c r="G176" s="15">
        <f>IF(OR($B176="",$C176=""),"",IF($E176&gt;0,"Improved",IF($E176&lt;0,"Worsened","No change")))</f>
      </c>
      <c r="H176" s="20"/>
      <c r="I176" s="15"/>
    </row>
    <row r="177" spans="1:9" x14ac:dyDescent="0.25">
      <c r="A177" s="20"/>
      <c r="B177" s="21"/>
      <c r="C177" s="21"/>
      <c r="D177" s="21"/>
      <c r="E177" s="22">
        <f>IF(OR($B177="",$C177=""),"",$B177-$C177)</f>
      </c>
      <c r="F177" s="15">
        <f>IF(OR($B177="",$D177=""),IF($B177="","Not measured","No target"),IF($B177&gt;=$D177,"Met","Not met"))</f>
      </c>
      <c r="G177" s="15">
        <f>IF(OR($B177="",$C177=""),"",IF($E177&gt;0,"Improved",IF($E177&lt;0,"Worsened","No change")))</f>
      </c>
      <c r="H177" s="20"/>
      <c r="I177" s="15"/>
    </row>
    <row r="178" spans="1:9" x14ac:dyDescent="0.25">
      <c r="A178" s="20"/>
      <c r="B178" s="21"/>
      <c r="C178" s="21"/>
      <c r="D178" s="21"/>
      <c r="E178" s="22">
        <f>IF(OR($B178="",$C178=""),"",$B178-$C178)</f>
      </c>
      <c r="F178" s="15">
        <f>IF(OR($B178="",$D178=""),IF($B178="","Not measured","No target"),IF($B178&gt;=$D178,"Met","Not met"))</f>
      </c>
      <c r="G178" s="15">
        <f>IF(OR($B178="",$C178=""),"",IF($E178&gt;0,"Improved",IF($E178&lt;0,"Worsened","No change")))</f>
      </c>
      <c r="H178" s="20"/>
      <c r="I178" s="15"/>
    </row>
    <row r="179" spans="1:9" x14ac:dyDescent="0.25">
      <c r="A179" s="20"/>
      <c r="B179" s="21"/>
      <c r="C179" s="21"/>
      <c r="D179" s="21"/>
      <c r="E179" s="22">
        <f>IF(OR($B179="",$C179=""),"",$B179-$C179)</f>
      </c>
      <c r="F179" s="15">
        <f>IF(OR($B179="",$D179=""),IF($B179="","Not measured","No target"),IF($B179&gt;=$D179,"Met","Not met"))</f>
      </c>
      <c r="G179" s="15">
        <f>IF(OR($B179="",$C179=""),"",IF($E179&gt;0,"Improved",IF($E179&lt;0,"Worsened","No change")))</f>
      </c>
      <c r="H179" s="20"/>
      <c r="I179" s="15"/>
    </row>
    <row r="180" spans="1:9" x14ac:dyDescent="0.25">
      <c r="A180" s="20"/>
      <c r="B180" s="21"/>
      <c r="C180" s="21"/>
      <c r="D180" s="21"/>
      <c r="E180" s="22">
        <f>IF(OR($B180="",$C180=""),"",$B180-$C180)</f>
      </c>
      <c r="F180" s="15">
        <f>IF(OR($B180="",$D180=""),IF($B180="","Not measured","No target"),IF($B180&gt;=$D180,"Met","Not met"))</f>
      </c>
      <c r="G180" s="15">
        <f>IF(OR($B180="",$C180=""),"",IF($E180&gt;0,"Improved",IF($E180&lt;0,"Worsened","No change")))</f>
      </c>
      <c r="H180" s="20"/>
      <c r="I180" s="15"/>
    </row>
    <row r="181" spans="1:9" x14ac:dyDescent="0.25">
      <c r="A181" s="20"/>
      <c r="B181" s="21"/>
      <c r="C181" s="21"/>
      <c r="D181" s="21"/>
      <c r="E181" s="22">
        <f>IF(OR($B181="",$C181=""),"",$B181-$C181)</f>
      </c>
      <c r="F181" s="15">
        <f>IF(OR($B181="",$D181=""),IF($B181="","Not measured","No target"),IF($B181&gt;=$D181,"Met","Not met"))</f>
      </c>
      <c r="G181" s="15">
        <f>IF(OR($B181="",$C181=""),"",IF($E181&gt;0,"Improved",IF($E181&lt;0,"Worsened","No change")))</f>
      </c>
      <c r="H181" s="20"/>
      <c r="I181" s="15"/>
    </row>
    <row r="182" spans="1:9" x14ac:dyDescent="0.25">
      <c r="A182" s="20"/>
      <c r="B182" s="21"/>
      <c r="C182" s="21"/>
      <c r="D182" s="21"/>
      <c r="E182" s="22">
        <f>IF(OR($B182="",$C182=""),"",$B182-$C182)</f>
      </c>
      <c r="F182" s="15">
        <f>IF(OR($B182="",$D182=""),IF($B182="","Not measured","No target"),IF($B182&gt;=$D182,"Met","Not met"))</f>
      </c>
      <c r="G182" s="15">
        <f>IF(OR($B182="",$C182=""),"",IF($E182&gt;0,"Improved",IF($E182&lt;0,"Worsened","No change")))</f>
      </c>
      <c r="H182" s="20"/>
      <c r="I182" s="15"/>
    </row>
    <row r="183" spans="1:9" x14ac:dyDescent="0.25">
      <c r="A183" s="20"/>
      <c r="B183" s="21"/>
      <c r="C183" s="21"/>
      <c r="D183" s="21"/>
      <c r="E183" s="22">
        <f>IF(OR($B183="",$C183=""),"",$B183-$C183)</f>
      </c>
      <c r="F183" s="15">
        <f>IF(OR($B183="",$D183=""),IF($B183="","Not measured","No target"),IF($B183&gt;=$D183,"Met","Not met"))</f>
      </c>
      <c r="G183" s="15">
        <f>IF(OR($B183="",$C183=""),"",IF($E183&gt;0,"Improved",IF($E183&lt;0,"Worsened","No change")))</f>
      </c>
      <c r="H183" s="20"/>
      <c r="I183" s="15"/>
    </row>
    <row r="184" spans="1:9" x14ac:dyDescent="0.25">
      <c r="A184" s="20"/>
      <c r="B184" s="21"/>
      <c r="C184" s="21"/>
      <c r="D184" s="21"/>
      <c r="E184" s="22">
        <f>IF(OR($B184="",$C184=""),"",$B184-$C184)</f>
      </c>
      <c r="F184" s="15">
        <f>IF(OR($B184="",$D184=""),IF($B184="","Not measured","No target"),IF($B184&gt;=$D184,"Met","Not met"))</f>
      </c>
      <c r="G184" s="15">
        <f>IF(OR($B184="",$C184=""),"",IF($E184&gt;0,"Improved",IF($E184&lt;0,"Worsened","No change")))</f>
      </c>
      <c r="H184" s="20"/>
      <c r="I184" s="15"/>
    </row>
    <row r="185" spans="1:9" x14ac:dyDescent="0.25">
      <c r="A185" s="20"/>
      <c r="B185" s="21"/>
      <c r="C185" s="21"/>
      <c r="D185" s="21"/>
      <c r="E185" s="22">
        <f>IF(OR($B185="",$C185=""),"",$B185-$C185)</f>
      </c>
      <c r="F185" s="15">
        <f>IF(OR($B185="",$D185=""),IF($B185="","Not measured","No target"),IF($B185&gt;=$D185,"Met","Not met"))</f>
      </c>
      <c r="G185" s="15">
        <f>IF(OR($B185="",$C185=""),"",IF($E185&gt;0,"Improved",IF($E185&lt;0,"Worsened","No change")))</f>
      </c>
      <c r="H185" s="20"/>
      <c r="I185" s="15"/>
    </row>
    <row r="186" spans="1:9" x14ac:dyDescent="0.25">
      <c r="A186" s="20"/>
      <c r="B186" s="21"/>
      <c r="C186" s="21"/>
      <c r="D186" s="21"/>
      <c r="E186" s="22">
        <f>IF(OR($B186="",$C186=""),"",$B186-$C186)</f>
      </c>
      <c r="F186" s="15">
        <f>IF(OR($B186="",$D186=""),IF($B186="","Not measured","No target"),IF($B186&gt;=$D186,"Met","Not met"))</f>
      </c>
      <c r="G186" s="15">
        <f>IF(OR($B186="",$C186=""),"",IF($E186&gt;0,"Improved",IF($E186&lt;0,"Worsened","No change")))</f>
      </c>
      <c r="H186" s="20"/>
      <c r="I186" s="15"/>
    </row>
    <row r="187" spans="1:9" x14ac:dyDescent="0.25">
      <c r="A187" s="20"/>
      <c r="B187" s="21"/>
      <c r="C187" s="21"/>
      <c r="D187" s="21"/>
      <c r="E187" s="22">
        <f>IF(OR($B187="",$C187=""),"",$B187-$C187)</f>
      </c>
      <c r="F187" s="15">
        <f>IF(OR($B187="",$D187=""),IF($B187="","Not measured","No target"),IF($B187&gt;=$D187,"Met","Not met"))</f>
      </c>
      <c r="G187" s="15">
        <f>IF(OR($B187="",$C187=""),"",IF($E187&gt;0,"Improved",IF($E187&lt;0,"Worsened","No change")))</f>
      </c>
      <c r="H187" s="20"/>
      <c r="I187" s="15"/>
    </row>
    <row r="188" spans="1:9" x14ac:dyDescent="0.25">
      <c r="A188" s="20"/>
      <c r="B188" s="21"/>
      <c r="C188" s="21"/>
      <c r="D188" s="21"/>
      <c r="E188" s="22">
        <f>IF(OR($B188="",$C188=""),"",$B188-$C188)</f>
      </c>
      <c r="F188" s="15">
        <f>IF(OR($B188="",$D188=""),IF($B188="","Not measured","No target"),IF($B188&gt;=$D188,"Met","Not met"))</f>
      </c>
      <c r="G188" s="15">
        <f>IF(OR($B188="",$C188=""),"",IF($E188&gt;0,"Improved",IF($E188&lt;0,"Worsened","No change")))</f>
      </c>
      <c r="H188" s="20"/>
      <c r="I188" s="15"/>
    </row>
    <row r="189" spans="1:9" x14ac:dyDescent="0.25">
      <c r="A189" s="20"/>
      <c r="B189" s="21"/>
      <c r="C189" s="21"/>
      <c r="D189" s="21"/>
      <c r="E189" s="22">
        <f>IF(OR($B189="",$C189=""),"",$B189-$C189)</f>
      </c>
      <c r="F189" s="15">
        <f>IF(OR($B189="",$D189=""),IF($B189="","Not measured","No target"),IF($B189&gt;=$D189,"Met","Not met"))</f>
      </c>
      <c r="G189" s="15">
        <f>IF(OR($B189="",$C189=""),"",IF($E189&gt;0,"Improved",IF($E189&lt;0,"Worsened","No change")))</f>
      </c>
      <c r="H189" s="20"/>
      <c r="I189" s="15"/>
    </row>
    <row r="190" spans="1:9" x14ac:dyDescent="0.25">
      <c r="A190" s="20"/>
      <c r="B190" s="21"/>
      <c r="C190" s="21"/>
      <c r="D190" s="21"/>
      <c r="E190" s="22">
        <f>IF(OR($B190="",$C190=""),"",$B190-$C190)</f>
      </c>
      <c r="F190" s="15">
        <f>IF(OR($B190="",$D190=""),IF($B190="","Not measured","No target"),IF($B190&gt;=$D190,"Met","Not met"))</f>
      </c>
      <c r="G190" s="15">
        <f>IF(OR($B190="",$C190=""),"",IF($E190&gt;0,"Improved",IF($E190&lt;0,"Worsened","No change")))</f>
      </c>
      <c r="H190" s="20"/>
      <c r="I190" s="15"/>
    </row>
    <row r="191" spans="1:9" x14ac:dyDescent="0.25">
      <c r="A191" s="20"/>
      <c r="B191" s="21"/>
      <c r="C191" s="21"/>
      <c r="D191" s="21"/>
      <c r="E191" s="22">
        <f>IF(OR($B191="",$C191=""),"",$B191-$C191)</f>
      </c>
      <c r="F191" s="15">
        <f>IF(OR($B191="",$D191=""),IF($B191="","Not measured","No target"),IF($B191&gt;=$D191,"Met","Not met"))</f>
      </c>
      <c r="G191" s="15">
        <f>IF(OR($B191="",$C191=""),"",IF($E191&gt;0,"Improved",IF($E191&lt;0,"Worsened","No change")))</f>
      </c>
      <c r="H191" s="20"/>
      <c r="I191" s="15"/>
    </row>
    <row r="192" spans="1:9" x14ac:dyDescent="0.25">
      <c r="A192" s="20"/>
      <c r="B192" s="21"/>
      <c r="C192" s="21"/>
      <c r="D192" s="21"/>
      <c r="E192" s="22">
        <f>IF(OR($B192="",$C192=""),"",$B192-$C192)</f>
      </c>
      <c r="F192" s="15">
        <f>IF(OR($B192="",$D192=""),IF($B192="","Not measured","No target"),IF($B192&gt;=$D192,"Met","Not met"))</f>
      </c>
      <c r="G192" s="15">
        <f>IF(OR($B192="",$C192=""),"",IF($E192&gt;0,"Improved",IF($E192&lt;0,"Worsened","No change")))</f>
      </c>
      <c r="H192" s="20"/>
      <c r="I192" s="15"/>
    </row>
    <row r="193" spans="1:9" x14ac:dyDescent="0.25">
      <c r="A193" s="20"/>
      <c r="B193" s="21"/>
      <c r="C193" s="21"/>
      <c r="D193" s="21"/>
      <c r="E193" s="22">
        <f>IF(OR($B193="",$C193=""),"",$B193-$C193)</f>
      </c>
      <c r="F193" s="15">
        <f>IF(OR($B193="",$D193=""),IF($B193="","Not measured","No target"),IF($B193&gt;=$D193,"Met","Not met"))</f>
      </c>
      <c r="G193" s="15">
        <f>IF(OR($B193="",$C193=""),"",IF($E193&gt;0,"Improved",IF($E193&lt;0,"Worsened","No change")))</f>
      </c>
      <c r="H193" s="20"/>
      <c r="I193" s="15"/>
    </row>
    <row r="194" spans="1:9" x14ac:dyDescent="0.25">
      <c r="A194" s="20"/>
      <c r="B194" s="21"/>
      <c r="C194" s="21"/>
      <c r="D194" s="21"/>
      <c r="E194" s="22">
        <f>IF(OR($B194="",$C194=""),"",$B194-$C194)</f>
      </c>
      <c r="F194" s="15">
        <f>IF(OR($B194="",$D194=""),IF($B194="","Not measured","No target"),IF($B194&gt;=$D194,"Met","Not met"))</f>
      </c>
      <c r="G194" s="15">
        <f>IF(OR($B194="",$C194=""),"",IF($E194&gt;0,"Improved",IF($E194&lt;0,"Worsened","No change")))</f>
      </c>
      <c r="H194" s="20"/>
      <c r="I194" s="15"/>
    </row>
    <row r="195" spans="1:9" x14ac:dyDescent="0.25">
      <c r="A195" s="20"/>
      <c r="B195" s="21"/>
      <c r="C195" s="21"/>
      <c r="D195" s="21"/>
      <c r="E195" s="22">
        <f>IF(OR($B195="",$C195=""),"",$B195-$C195)</f>
      </c>
      <c r="F195" s="15">
        <f>IF(OR($B195="",$D195=""),IF($B195="","Not measured","No target"),IF($B195&gt;=$D195,"Met","Not met"))</f>
      </c>
      <c r="G195" s="15">
        <f>IF(OR($B195="",$C195=""),"",IF($E195&gt;0,"Improved",IF($E195&lt;0,"Worsened","No change")))</f>
      </c>
      <c r="H195" s="20"/>
      <c r="I195" s="15"/>
    </row>
    <row r="196" spans="1:9" x14ac:dyDescent="0.25">
      <c r="A196" s="20"/>
      <c r="B196" s="21"/>
      <c r="C196" s="21"/>
      <c r="D196" s="21"/>
      <c r="E196" s="22">
        <f>IF(OR($B196="",$C196=""),"",$B196-$C196)</f>
      </c>
      <c r="F196" s="15">
        <f>IF(OR($B196="",$D196=""),IF($B196="","Not measured","No target"),IF($B196&gt;=$D196,"Met","Not met"))</f>
      </c>
      <c r="G196" s="15">
        <f>IF(OR($B196="",$C196=""),"",IF($E196&gt;0,"Improved",IF($E196&lt;0,"Worsened","No change")))</f>
      </c>
      <c r="H196" s="20"/>
      <c r="I196" s="15"/>
    </row>
    <row r="197" spans="1:9" x14ac:dyDescent="0.25">
      <c r="A197" s="20"/>
      <c r="B197" s="21"/>
      <c r="C197" s="21"/>
      <c r="D197" s="21"/>
      <c r="E197" s="22">
        <f>IF(OR($B197="",$C197=""),"",$B197-$C197)</f>
      </c>
      <c r="F197" s="15">
        <f>IF(OR($B197="",$D197=""),IF($B197="","Not measured","No target"),IF($B197&gt;=$D197,"Met","Not met"))</f>
      </c>
      <c r="G197" s="15">
        <f>IF(OR($B197="",$C197=""),"",IF($E197&gt;0,"Improved",IF($E197&lt;0,"Worsened","No change")))</f>
      </c>
      <c r="H197" s="20"/>
      <c r="I197" s="15"/>
    </row>
    <row r="198" spans="1:9" x14ac:dyDescent="0.25">
      <c r="A198" s="20"/>
      <c r="B198" s="21"/>
      <c r="C198" s="21"/>
      <c r="D198" s="21"/>
      <c r="E198" s="22">
        <f>IF(OR($B198="",$C198=""),"",$B198-$C198)</f>
      </c>
      <c r="F198" s="15">
        <f>IF(OR($B198="",$D198=""),IF($B198="","Not measured","No target"),IF($B198&gt;=$D198,"Met","Not met"))</f>
      </c>
      <c r="G198" s="15">
        <f>IF(OR($B198="",$C198=""),"",IF($E198&gt;0,"Improved",IF($E198&lt;0,"Worsened","No change")))</f>
      </c>
      <c r="H198" s="20"/>
      <c r="I198" s="15"/>
    </row>
    <row r="199" spans="1:9" x14ac:dyDescent="0.25">
      <c r="A199" s="20"/>
      <c r="B199" s="21"/>
      <c r="C199" s="21"/>
      <c r="D199" s="21"/>
      <c r="E199" s="22">
        <f>IF(OR($B199="",$C199=""),"",$B199-$C199)</f>
      </c>
      <c r="F199" s="15">
        <f>IF(OR($B199="",$D199=""),IF($B199="","Not measured","No target"),IF($B199&gt;=$D199,"Met","Not met"))</f>
      </c>
      <c r="G199" s="15">
        <f>IF(OR($B199="",$C199=""),"",IF($E199&gt;0,"Improved",IF($E199&lt;0,"Worsened","No change")))</f>
      </c>
      <c r="H199" s="20"/>
      <c r="I199" s="15"/>
    </row>
    <row r="200" spans="1:9" x14ac:dyDescent="0.25">
      <c r="A200" s="20"/>
      <c r="B200" s="21"/>
      <c r="C200" s="21"/>
      <c r="D200" s="21"/>
      <c r="E200" s="22">
        <f>IF(OR($B200="",$C200=""),"",$B200-$C200)</f>
      </c>
      <c r="F200" s="15">
        <f>IF(OR($B200="",$D200=""),IF($B200="","Not measured","No target"),IF($B200&gt;=$D200,"Met","Not met"))</f>
      </c>
      <c r="G200" s="15">
        <f>IF(OR($B200="",$C200=""),"",IF($E200&gt;0,"Improved",IF($E200&lt;0,"Worsened","No change")))</f>
      </c>
      <c r="H200" s="20"/>
      <c r="I200" s="15"/>
    </row>
    <row r="201" spans="1:9" x14ac:dyDescent="0.25">
      <c r="A201" s="20"/>
      <c r="B201" s="21"/>
      <c r="C201" s="21"/>
      <c r="D201" s="21"/>
      <c r="E201" s="22">
        <f>IF(OR($B201="",$C201=""),"",$B201-$C201)</f>
      </c>
      <c r="F201" s="15">
        <f>IF(OR($B201="",$D201=""),IF($B201="","Not measured","No target"),IF($B201&gt;=$D201,"Met","Not met"))</f>
      </c>
      <c r="G201" s="15">
        <f>IF(OR($B201="",$C201=""),"",IF($E201&gt;0,"Improved",IF($E201&lt;0,"Worsened","No change")))</f>
      </c>
      <c r="H201" s="20"/>
      <c r="I201" s="15"/>
    </row>
    <row r="202" spans="1:9" x14ac:dyDescent="0.25">
      <c r="A202" s="20"/>
      <c r="B202" s="21"/>
      <c r="C202" s="21"/>
      <c r="D202" s="21"/>
      <c r="E202" s="22">
        <f>IF(OR($B202="",$C202=""),"",$B202-$C202)</f>
      </c>
      <c r="F202" s="15">
        <f>IF(OR($B202="",$D202=""),IF($B202="","Not measured","No target"),IF($B202&gt;=$D202,"Met","Not met"))</f>
      </c>
      <c r="G202" s="15">
        <f>IF(OR($B202="",$C202=""),"",IF($E202&gt;0,"Improved",IF($E202&lt;0,"Worsened","No change")))</f>
      </c>
      <c r="H202" s="20"/>
      <c r="I202" s="15"/>
    </row>
    <row r="203" spans="1:9" x14ac:dyDescent="0.25">
      <c r="A203" s="20"/>
      <c r="B203" s="21"/>
      <c r="C203" s="21"/>
      <c r="D203" s="21"/>
      <c r="E203" s="22">
        <f>IF(OR($B203="",$C203=""),"",$B203-$C203)</f>
      </c>
      <c r="F203" s="15">
        <f>IF(OR($B203="",$D203=""),IF($B203="","Not measured","No target"),IF($B203&gt;=$D203,"Met","Not met"))</f>
      </c>
      <c r="G203" s="15">
        <f>IF(OR($B203="",$C203=""),"",IF($E203&gt;0,"Improved",IF($E203&lt;0,"Worsened","No change")))</f>
      </c>
      <c r="H203" s="20"/>
      <c r="I203" s="15"/>
    </row>
    <row r="204" spans="1:9" x14ac:dyDescent="0.25">
      <c r="A204" s="20"/>
      <c r="B204" s="21"/>
      <c r="C204" s="21"/>
      <c r="D204" s="21"/>
      <c r="E204" s="22">
        <f>IF(OR($B204="",$C204=""),"",$B204-$C204)</f>
      </c>
      <c r="F204" s="15">
        <f>IF(OR($B204="",$D204=""),IF($B204="","Not measured","No target"),IF($B204&gt;=$D204,"Met","Not met"))</f>
      </c>
      <c r="G204" s="15">
        <f>IF(OR($B204="",$C204=""),"",IF($E204&gt;0,"Improved",IF($E204&lt;0,"Worsened","No change")))</f>
      </c>
      <c r="H204" s="20"/>
      <c r="I204" s="15"/>
    </row>
    <row r="205" spans="1:9" x14ac:dyDescent="0.25">
      <c r="A205" s="20"/>
      <c r="B205" s="21"/>
      <c r="C205" s="21"/>
      <c r="D205" s="21"/>
      <c r="E205" s="22">
        <f>IF(OR($B205="",$C205=""),"",$B205-$C205)</f>
      </c>
      <c r="F205" s="15">
        <f>IF(OR($B205="",$D205=""),IF($B205="","Not measured","No target"),IF($B205&gt;=$D205,"Met","Not met"))</f>
      </c>
      <c r="G205" s="15">
        <f>IF(OR($B205="",$C205=""),"",IF($E205&gt;0,"Improved",IF($E205&lt;0,"Worsened","No change")))</f>
      </c>
      <c r="H205" s="20"/>
      <c r="I205" s="15"/>
    </row>
    <row r="206" spans="1:9" x14ac:dyDescent="0.25">
      <c r="A206" s="20"/>
      <c r="B206" s="21"/>
      <c r="C206" s="21"/>
      <c r="D206" s="21"/>
      <c r="E206" s="22">
        <f>IF(OR($B206="",$C206=""),"",$B206-$C206)</f>
      </c>
      <c r="F206" s="15">
        <f>IF(OR($B206="",$D206=""),IF($B206="","Not measured","No target"),IF($B206&gt;=$D206,"Met","Not met"))</f>
      </c>
      <c r="G206" s="15">
        <f>IF(OR($B206="",$C206=""),"",IF($E206&gt;0,"Improved",IF($E206&lt;0,"Worsened","No change")))</f>
      </c>
      <c r="H206" s="20"/>
      <c r="I206" s="15"/>
    </row>
    <row r="207" spans="1:9" x14ac:dyDescent="0.25">
      <c r="A207" s="20"/>
      <c r="B207" s="21"/>
      <c r="C207" s="21"/>
      <c r="D207" s="21"/>
      <c r="E207" s="22">
        <f>IF(OR($B207="",$C207=""),"",$B207-$C207)</f>
      </c>
      <c r="F207" s="15">
        <f>IF(OR($B207="",$D207=""),IF($B207="","Not measured","No target"),IF($B207&gt;=$D207,"Met","Not met"))</f>
      </c>
      <c r="G207" s="15">
        <f>IF(OR($B207="",$C207=""),"",IF($E207&gt;0,"Improved",IF($E207&lt;0,"Worsened","No change")))</f>
      </c>
      <c r="H207" s="20"/>
      <c r="I207" s="15"/>
    </row>
    <row r="208" spans="1:9" x14ac:dyDescent="0.25">
      <c r="A208" s="20"/>
      <c r="B208" s="21"/>
      <c r="C208" s="21"/>
      <c r="D208" s="21"/>
      <c r="E208" s="22">
        <f>IF(OR($B208="",$C208=""),"",$B208-$C208)</f>
      </c>
      <c r="F208" s="15">
        <f>IF(OR($B208="",$D208=""),IF($B208="","Not measured","No target"),IF($B208&gt;=$D208,"Met","Not met"))</f>
      </c>
      <c r="G208" s="15">
        <f>IF(OR($B208="",$C208=""),"",IF($E208&gt;0,"Improved",IF($E208&lt;0,"Worsened","No change")))</f>
      </c>
      <c r="H208" s="20"/>
      <c r="I208" s="15"/>
    </row>
    <row r="209" spans="1:9" x14ac:dyDescent="0.25">
      <c r="A209" s="20"/>
      <c r="B209" s="21"/>
      <c r="C209" s="21"/>
      <c r="D209" s="21"/>
      <c r="E209" s="22">
        <f>IF(OR($B209="",$C209=""),"",$B209-$C209)</f>
      </c>
      <c r="F209" s="15">
        <f>IF(OR($B209="",$D209=""),IF($B209="","Not measured","No target"),IF($B209&gt;=$D209,"Met","Not met"))</f>
      </c>
      <c r="G209" s="15">
        <f>IF(OR($B209="",$C209=""),"",IF($E209&gt;0,"Improved",IF($E209&lt;0,"Worsened","No change")))</f>
      </c>
      <c r="H209" s="20"/>
      <c r="I209" s="15"/>
    </row>
    <row r="210" spans="1:9" x14ac:dyDescent="0.25">
      <c r="A210" s="20"/>
      <c r="B210" s="21"/>
      <c r="C210" s="21"/>
      <c r="D210" s="21"/>
      <c r="E210" s="22">
        <f>IF(OR($B210="",$C210=""),"",$B210-$C210)</f>
      </c>
      <c r="F210" s="15">
        <f>IF(OR($B210="",$D210=""),IF($B210="","Not measured","No target"),IF($B210&gt;=$D210,"Met","Not met"))</f>
      </c>
      <c r="G210" s="15">
        <f>IF(OR($B210="",$C210=""),"",IF($E210&gt;0,"Improved",IF($E210&lt;0,"Worsened","No change")))</f>
      </c>
      <c r="H210" s="20"/>
      <c r="I210" s="15"/>
    </row>
    <row r="211" spans="1:9" x14ac:dyDescent="0.25">
      <c r="A211" s="20"/>
      <c r="B211" s="21"/>
      <c r="C211" s="21"/>
      <c r="D211" s="21"/>
      <c r="E211" s="22">
        <f>IF(OR($B211="",$C211=""),"",$B211-$C211)</f>
      </c>
      <c r="F211" s="15">
        <f>IF(OR($B211="",$D211=""),IF($B211="","Not measured","No target"),IF($B211&gt;=$D211,"Met","Not met"))</f>
      </c>
      <c r="G211" s="15">
        <f>IF(OR($B211="",$C211=""),"",IF($E211&gt;0,"Improved",IF($E211&lt;0,"Worsened","No change")))</f>
      </c>
      <c r="H211" s="20"/>
      <c r="I211" s="15"/>
    </row>
    <row r="212" spans="1:9" x14ac:dyDescent="0.25">
      <c r="A212" s="20"/>
      <c r="B212" s="21"/>
      <c r="C212" s="21"/>
      <c r="D212" s="21"/>
      <c r="E212" s="22">
        <f>IF(OR($B212="",$C212=""),"",$B212-$C212)</f>
      </c>
      <c r="F212" s="15">
        <f>IF(OR($B212="",$D212=""),IF($B212="","Not measured","No target"),IF($B212&gt;=$D212,"Met","Not met"))</f>
      </c>
      <c r="G212" s="15">
        <f>IF(OR($B212="",$C212=""),"",IF($E212&gt;0,"Improved",IF($E212&lt;0,"Worsened","No change")))</f>
      </c>
      <c r="H212" s="20"/>
      <c r="I212" s="15"/>
    </row>
    <row r="213" spans="1:9" x14ac:dyDescent="0.25">
      <c r="A213" s="20"/>
      <c r="B213" s="21"/>
      <c r="C213" s="21"/>
      <c r="D213" s="21"/>
      <c r="E213" s="22">
        <f>IF(OR($B213="",$C213=""),"",$B213-$C213)</f>
      </c>
      <c r="F213" s="15">
        <f>IF(OR($B213="",$D213=""),IF($B213="","Not measured","No target"),IF($B213&gt;=$D213,"Met","Not met"))</f>
      </c>
      <c r="G213" s="15">
        <f>IF(OR($B213="",$C213=""),"",IF($E213&gt;0,"Improved",IF($E213&lt;0,"Worsened","No change")))</f>
      </c>
      <c r="H213" s="20"/>
      <c r="I213" s="15"/>
    </row>
    <row r="214" spans="1:9" x14ac:dyDescent="0.25">
      <c r="A214" s="20"/>
      <c r="B214" s="21"/>
      <c r="C214" s="21"/>
      <c r="D214" s="21"/>
      <c r="E214" s="22">
        <f>IF(OR($B214="",$C214=""),"",$B214-$C214)</f>
      </c>
      <c r="F214" s="15">
        <f>IF(OR($B214="",$D214=""),IF($B214="","Not measured","No target"),IF($B214&gt;=$D214,"Met","Not met"))</f>
      </c>
      <c r="G214" s="15">
        <f>IF(OR($B214="",$C214=""),"",IF($E214&gt;0,"Improved",IF($E214&lt;0,"Worsened","No change")))</f>
      </c>
      <c r="H214" s="20"/>
      <c r="I214" s="15"/>
    </row>
    <row r="215" spans="1:9" x14ac:dyDescent="0.25">
      <c r="A215" s="20"/>
      <c r="B215" s="21"/>
      <c r="C215" s="21"/>
      <c r="D215" s="21"/>
      <c r="E215" s="22">
        <f>IF(OR($B215="",$C215=""),"",$B215-$C215)</f>
      </c>
      <c r="F215" s="15">
        <f>IF(OR($B215="",$D215=""),IF($B215="","Not measured","No target"),IF($B215&gt;=$D215,"Met","Not met"))</f>
      </c>
      <c r="G215" s="15">
        <f>IF(OR($B215="",$C215=""),"",IF($E215&gt;0,"Improved",IF($E215&lt;0,"Worsened","No change")))</f>
      </c>
      <c r="H215" s="20"/>
      <c r="I215" s="15"/>
    </row>
    <row r="216" spans="1:9" x14ac:dyDescent="0.25">
      <c r="A216" s="20"/>
      <c r="B216" s="21"/>
      <c r="C216" s="21"/>
      <c r="D216" s="21"/>
      <c r="E216" s="22">
        <f>IF(OR($B216="",$C216=""),"",$B216-$C216)</f>
      </c>
      <c r="F216" s="15">
        <f>IF(OR($B216="",$D216=""),IF($B216="","Not measured","No target"),IF($B216&gt;=$D216,"Met","Not met"))</f>
      </c>
      <c r="G216" s="15">
        <f>IF(OR($B216="",$C216=""),"",IF($E216&gt;0,"Improved",IF($E216&lt;0,"Worsened","No change")))</f>
      </c>
      <c r="H216" s="20"/>
      <c r="I216" s="15"/>
    </row>
    <row r="217" spans="1:9" x14ac:dyDescent="0.25">
      <c r="A217" s="20"/>
      <c r="B217" s="21"/>
      <c r="C217" s="21"/>
      <c r="D217" s="21"/>
      <c r="E217" s="22">
        <f>IF(OR($B217="",$C217=""),"",$B217-$C217)</f>
      </c>
      <c r="F217" s="15">
        <f>IF(OR($B217="",$D217=""),IF($B217="","Not measured","No target"),IF($B217&gt;=$D217,"Met","Not met"))</f>
      </c>
      <c r="G217" s="15">
        <f>IF(OR($B217="",$C217=""),"",IF($E217&gt;0,"Improved",IF($E217&lt;0,"Worsened","No change")))</f>
      </c>
      <c r="H217" s="20"/>
      <c r="I217" s="15"/>
    </row>
    <row r="218" spans="1:9" x14ac:dyDescent="0.25">
      <c r="A218" s="20"/>
      <c r="B218" s="21"/>
      <c r="C218" s="21"/>
      <c r="D218" s="21"/>
      <c r="E218" s="22">
        <f>IF(OR($B218="",$C218=""),"",$B218-$C218)</f>
      </c>
      <c r="F218" s="15">
        <f>IF(OR($B218="",$D218=""),IF($B218="","Not measured","No target"),IF($B218&gt;=$D218,"Met","Not met"))</f>
      </c>
      <c r="G218" s="15">
        <f>IF(OR($B218="",$C218=""),"",IF($E218&gt;0,"Improved",IF($E218&lt;0,"Worsened","No change")))</f>
      </c>
      <c r="H218" s="20"/>
      <c r="I218" s="15"/>
    </row>
    <row r="219" spans="1:9" x14ac:dyDescent="0.25">
      <c r="A219" s="20"/>
      <c r="B219" s="21"/>
      <c r="C219" s="21"/>
      <c r="D219" s="21"/>
      <c r="E219" s="22">
        <f>IF(OR($B219="",$C219=""),"",$B219-$C219)</f>
      </c>
      <c r="F219" s="15">
        <f>IF(OR($B219="",$D219=""),IF($B219="","Not measured","No target"),IF($B219&gt;=$D219,"Met","Not met"))</f>
      </c>
      <c r="G219" s="15">
        <f>IF(OR($B219="",$C219=""),"",IF($E219&gt;0,"Improved",IF($E219&lt;0,"Worsened","No change")))</f>
      </c>
      <c r="H219" s="20"/>
      <c r="I219" s="15"/>
    </row>
    <row r="220" spans="1:9" x14ac:dyDescent="0.25">
      <c r="A220" s="20"/>
      <c r="B220" s="21"/>
      <c r="C220" s="21"/>
      <c r="D220" s="21"/>
      <c r="E220" s="22">
        <f>IF(OR($B220="",$C220=""),"",$B220-$C220)</f>
      </c>
      <c r="F220" s="15">
        <f>IF(OR($B220="",$D220=""),IF($B220="","Not measured","No target"),IF($B220&gt;=$D220,"Met","Not met"))</f>
      </c>
      <c r="G220" s="15">
        <f>IF(OR($B220="",$C220=""),"",IF($E220&gt;0,"Improved",IF($E220&lt;0,"Worsened","No change")))</f>
      </c>
      <c r="H220" s="20"/>
      <c r="I220" s="15"/>
    </row>
    <row r="221" spans="1:9" x14ac:dyDescent="0.25">
      <c r="A221" s="20"/>
      <c r="B221" s="21"/>
      <c r="C221" s="21"/>
      <c r="D221" s="21"/>
      <c r="E221" s="22">
        <f>IF(OR($B221="",$C221=""),"",$B221-$C221)</f>
      </c>
      <c r="F221" s="15">
        <f>IF(OR($B221="",$D221=""),IF($B221="","Not measured","No target"),IF($B221&gt;=$D221,"Met","Not met"))</f>
      </c>
      <c r="G221" s="15">
        <f>IF(OR($B221="",$C221=""),"",IF($E221&gt;0,"Improved",IF($E221&lt;0,"Worsened","No change")))</f>
      </c>
      <c r="H221" s="20"/>
      <c r="I221" s="15"/>
    </row>
    <row r="222" spans="1:9" x14ac:dyDescent="0.25">
      <c r="A222" s="20"/>
      <c r="B222" s="21"/>
      <c r="C222" s="21"/>
      <c r="D222" s="21"/>
      <c r="E222" s="22">
        <f>IF(OR($B222="",$C222=""),"",$B222-$C222)</f>
      </c>
      <c r="F222" s="15">
        <f>IF(OR($B222="",$D222=""),IF($B222="","Not measured","No target"),IF($B222&gt;=$D222,"Met","Not met"))</f>
      </c>
      <c r="G222" s="15">
        <f>IF(OR($B222="",$C222=""),"",IF($E222&gt;0,"Improved",IF($E222&lt;0,"Worsened","No change")))</f>
      </c>
      <c r="H222" s="20"/>
      <c r="I222" s="15"/>
    </row>
    <row r="223" spans="1:9" x14ac:dyDescent="0.25">
      <c r="A223" s="20"/>
      <c r="B223" s="21"/>
      <c r="C223" s="21"/>
      <c r="D223" s="21"/>
      <c r="E223" s="22">
        <f>IF(OR($B223="",$C223=""),"",$B223-$C223)</f>
      </c>
      <c r="F223" s="15">
        <f>IF(OR($B223="",$D223=""),IF($B223="","Not measured","No target"),IF($B223&gt;=$D223,"Met","Not met"))</f>
      </c>
      <c r="G223" s="15">
        <f>IF(OR($B223="",$C223=""),"",IF($E223&gt;0,"Improved",IF($E223&lt;0,"Worsened","No change")))</f>
      </c>
      <c r="H223" s="20"/>
      <c r="I223" s="15"/>
    </row>
    <row r="224" spans="1:9" x14ac:dyDescent="0.25">
      <c r="A224" s="20"/>
      <c r="B224" s="21"/>
      <c r="C224" s="21"/>
      <c r="D224" s="21"/>
      <c r="E224" s="22">
        <f>IF(OR($B224="",$C224=""),"",$B224-$C224)</f>
      </c>
      <c r="F224" s="15">
        <f>IF(OR($B224="",$D224=""),IF($B224="","Not measured","No target"),IF($B224&gt;=$D224,"Met","Not met"))</f>
      </c>
      <c r="G224" s="15">
        <f>IF(OR($B224="",$C224=""),"",IF($E224&gt;0,"Improved",IF($E224&lt;0,"Worsened","No change")))</f>
      </c>
      <c r="H224" s="20"/>
      <c r="I224" s="15"/>
    </row>
    <row r="225" spans="1:9" x14ac:dyDescent="0.25">
      <c r="A225" s="20"/>
      <c r="B225" s="21"/>
      <c r="C225" s="21"/>
      <c r="D225" s="21"/>
      <c r="E225" s="22">
        <f>IF(OR($B225="",$C225=""),"",$B225-$C225)</f>
      </c>
      <c r="F225" s="15">
        <f>IF(OR($B225="",$D225=""),IF($B225="","Not measured","No target"),IF($B225&gt;=$D225,"Met","Not met"))</f>
      </c>
      <c r="G225" s="15">
        <f>IF(OR($B225="",$C225=""),"",IF($E225&gt;0,"Improved",IF($E225&lt;0,"Worsened","No change")))</f>
      </c>
      <c r="H225" s="20"/>
      <c r="I225" s="15"/>
    </row>
    <row r="226" spans="1:9" x14ac:dyDescent="0.25">
      <c r="A226" s="20"/>
      <c r="B226" s="21"/>
      <c r="C226" s="21"/>
      <c r="D226" s="21"/>
      <c r="E226" s="22">
        <f>IF(OR($B226="",$C226=""),"",$B226-$C226)</f>
      </c>
      <c r="F226" s="15">
        <f>IF(OR($B226="",$D226=""),IF($B226="","Not measured","No target"),IF($B226&gt;=$D226,"Met","Not met"))</f>
      </c>
      <c r="G226" s="15">
        <f>IF(OR($B226="",$C226=""),"",IF($E226&gt;0,"Improved",IF($E226&lt;0,"Worsened","No change")))</f>
      </c>
      <c r="H226" s="20"/>
      <c r="I226" s="15"/>
    </row>
    <row r="227" spans="1:9" x14ac:dyDescent="0.25">
      <c r="A227" s="20"/>
      <c r="B227" s="21"/>
      <c r="C227" s="21"/>
      <c r="D227" s="21"/>
      <c r="E227" s="22">
        <f>IF(OR($B227="",$C227=""),"",$B227-$C227)</f>
      </c>
      <c r="F227" s="15">
        <f>IF(OR($B227="",$D227=""),IF($B227="","Not measured","No target"),IF($B227&gt;=$D227,"Met","Not met"))</f>
      </c>
      <c r="G227" s="15">
        <f>IF(OR($B227="",$C227=""),"",IF($E227&gt;0,"Improved",IF($E227&lt;0,"Worsened","No change")))</f>
      </c>
      <c r="H227" s="20"/>
      <c r="I227" s="15"/>
    </row>
    <row r="228" spans="1:9" x14ac:dyDescent="0.25">
      <c r="A228" s="20"/>
      <c r="B228" s="21"/>
      <c r="C228" s="21"/>
      <c r="D228" s="21"/>
      <c r="E228" s="22">
        <f>IF(OR($B228="",$C228=""),"",$B228-$C228)</f>
      </c>
      <c r="F228" s="15">
        <f>IF(OR($B228="",$D228=""),IF($B228="","Not measured","No target"),IF($B228&gt;=$D228,"Met","Not met"))</f>
      </c>
      <c r="G228" s="15">
        <f>IF(OR($B228="",$C228=""),"",IF($E228&gt;0,"Improved",IF($E228&lt;0,"Worsened","No change")))</f>
      </c>
      <c r="H228" s="20"/>
      <c r="I228" s="15"/>
    </row>
    <row r="229" spans="1:9" x14ac:dyDescent="0.25">
      <c r="A229" s="20"/>
      <c r="B229" s="21"/>
      <c r="C229" s="21"/>
      <c r="D229" s="21"/>
      <c r="E229" s="22">
        <f>IF(OR($B229="",$C229=""),"",$B229-$C229)</f>
      </c>
      <c r="F229" s="15">
        <f>IF(OR($B229="",$D229=""),IF($B229="","Not measured","No target"),IF($B229&gt;=$D229,"Met","Not met"))</f>
      </c>
      <c r="G229" s="15">
        <f>IF(OR($B229="",$C229=""),"",IF($E229&gt;0,"Improved",IF($E229&lt;0,"Worsened","No change")))</f>
      </c>
      <c r="H229" s="20"/>
      <c r="I229" s="15"/>
    </row>
    <row r="230" spans="1:9" x14ac:dyDescent="0.25">
      <c r="A230" s="20"/>
      <c r="B230" s="21"/>
      <c r="C230" s="21"/>
      <c r="D230" s="21"/>
      <c r="E230" s="22">
        <f>IF(OR($B230="",$C230=""),"",$B230-$C230)</f>
      </c>
      <c r="F230" s="15">
        <f>IF(OR($B230="",$D230=""),IF($B230="","Not measured","No target"),IF($B230&gt;=$D230,"Met","Not met"))</f>
      </c>
      <c r="G230" s="15">
        <f>IF(OR($B230="",$C230=""),"",IF($E230&gt;0,"Improved",IF($E230&lt;0,"Worsened","No change")))</f>
      </c>
      <c r="H230" s="20"/>
      <c r="I230" s="15"/>
    </row>
    <row r="231" spans="1:9" x14ac:dyDescent="0.25">
      <c r="A231" s="20"/>
      <c r="B231" s="21"/>
      <c r="C231" s="21"/>
      <c r="D231" s="21"/>
      <c r="E231" s="22">
        <f>IF(OR($B231="",$C231=""),"",$B231-$C231)</f>
      </c>
      <c r="F231" s="15">
        <f>IF(OR($B231="",$D231=""),IF($B231="","Not measured","No target"),IF($B231&gt;=$D231,"Met","Not met"))</f>
      </c>
      <c r="G231" s="15">
        <f>IF(OR($B231="",$C231=""),"",IF($E231&gt;0,"Improved",IF($E231&lt;0,"Worsened","No change")))</f>
      </c>
      <c r="H231" s="20"/>
      <c r="I231" s="15"/>
    </row>
    <row r="232" spans="1:9" x14ac:dyDescent="0.25">
      <c r="A232" s="20"/>
      <c r="B232" s="21"/>
      <c r="C232" s="21"/>
      <c r="D232" s="21"/>
      <c r="E232" s="22">
        <f>IF(OR($B232="",$C232=""),"",$B232-$C232)</f>
      </c>
      <c r="F232" s="15">
        <f>IF(OR($B232="",$D232=""),IF($B232="","Not measured","No target"),IF($B232&gt;=$D232,"Met","Not met"))</f>
      </c>
      <c r="G232" s="15">
        <f>IF(OR($B232="",$C232=""),"",IF($E232&gt;0,"Improved",IF($E232&lt;0,"Worsened","No change")))</f>
      </c>
      <c r="H232" s="20"/>
      <c r="I232" s="15"/>
    </row>
    <row r="233" spans="1:9" x14ac:dyDescent="0.25">
      <c r="A233" s="20"/>
      <c r="B233" s="21"/>
      <c r="C233" s="21"/>
      <c r="D233" s="21"/>
      <c r="E233" s="22">
        <f>IF(OR($B233="",$C233=""),"",$B233-$C233)</f>
      </c>
      <c r="F233" s="15">
        <f>IF(OR($B233="",$D233=""),IF($B233="","Not measured","No target"),IF($B233&gt;=$D233,"Met","Not met"))</f>
      </c>
      <c r="G233" s="15">
        <f>IF(OR($B233="",$C233=""),"",IF($E233&gt;0,"Improved",IF($E233&lt;0,"Worsened","No change")))</f>
      </c>
      <c r="H233" s="20"/>
      <c r="I233" s="15"/>
    </row>
    <row r="234" spans="1:9" x14ac:dyDescent="0.25">
      <c r="A234" s="20"/>
      <c r="B234" s="21"/>
      <c r="C234" s="21"/>
      <c r="D234" s="21"/>
      <c r="E234" s="22">
        <f>IF(OR($B234="",$C234=""),"",$B234-$C234)</f>
      </c>
      <c r="F234" s="15">
        <f>IF(OR($B234="",$D234=""),IF($B234="","Not measured","No target"),IF($B234&gt;=$D234,"Met","Not met"))</f>
      </c>
      <c r="G234" s="15">
        <f>IF(OR($B234="",$C234=""),"",IF($E234&gt;0,"Improved",IF($E234&lt;0,"Worsened","No change")))</f>
      </c>
      <c r="H234" s="20"/>
      <c r="I234" s="15"/>
    </row>
    <row r="235" spans="1:9" x14ac:dyDescent="0.25">
      <c r="A235" s="20"/>
      <c r="B235" s="21"/>
      <c r="C235" s="21"/>
      <c r="D235" s="21"/>
      <c r="E235" s="22">
        <f>IF(OR($B235="",$C235=""),"",$B235-$C235)</f>
      </c>
      <c r="F235" s="15">
        <f>IF(OR($B235="",$D235=""),IF($B235="","Not measured","No target"),IF($B235&gt;=$D235,"Met","Not met"))</f>
      </c>
      <c r="G235" s="15">
        <f>IF(OR($B235="",$C235=""),"",IF($E235&gt;0,"Improved",IF($E235&lt;0,"Worsened","No change")))</f>
      </c>
      <c r="H235" s="20"/>
      <c r="I235" s="15"/>
    </row>
    <row r="236" spans="1:9" x14ac:dyDescent="0.25">
      <c r="A236" s="20"/>
      <c r="B236" s="21"/>
      <c r="C236" s="21"/>
      <c r="D236" s="21"/>
      <c r="E236" s="22">
        <f>IF(OR($B236="",$C236=""),"",$B236-$C236)</f>
      </c>
      <c r="F236" s="15">
        <f>IF(OR($B236="",$D236=""),IF($B236="","Not measured","No target"),IF($B236&gt;=$D236,"Met","Not met"))</f>
      </c>
      <c r="G236" s="15">
        <f>IF(OR($B236="",$C236=""),"",IF($E236&gt;0,"Improved",IF($E236&lt;0,"Worsened","No change")))</f>
      </c>
      <c r="H236" s="20"/>
      <c r="I236" s="15"/>
    </row>
    <row r="237" spans="1:9" x14ac:dyDescent="0.25">
      <c r="A237" s="20"/>
      <c r="B237" s="21"/>
      <c r="C237" s="21"/>
      <c r="D237" s="21"/>
      <c r="E237" s="22">
        <f>IF(OR($B237="",$C237=""),"",$B237-$C237)</f>
      </c>
      <c r="F237" s="15">
        <f>IF(OR($B237="",$D237=""),IF($B237="","Not measured","No target"),IF($B237&gt;=$D237,"Met","Not met"))</f>
      </c>
      <c r="G237" s="15">
        <f>IF(OR($B237="",$C237=""),"",IF($E237&gt;0,"Improved",IF($E237&lt;0,"Worsened","No change")))</f>
      </c>
      <c r="H237" s="20"/>
      <c r="I237" s="15"/>
    </row>
    <row r="238" spans="1:9" x14ac:dyDescent="0.25">
      <c r="A238" s="20"/>
      <c r="B238" s="21"/>
      <c r="C238" s="21"/>
      <c r="D238" s="21"/>
      <c r="E238" s="22">
        <f>IF(OR($B238="",$C238=""),"",$B238-$C238)</f>
      </c>
      <c r="F238" s="15">
        <f>IF(OR($B238="",$D238=""),IF($B238="","Not measured","No target"),IF($B238&gt;=$D238,"Met","Not met"))</f>
      </c>
      <c r="G238" s="15">
        <f>IF(OR($B238="",$C238=""),"",IF($E238&gt;0,"Improved",IF($E238&lt;0,"Worsened","No change")))</f>
      </c>
      <c r="H238" s="20"/>
      <c r="I238" s="15"/>
    </row>
    <row r="239" spans="1:9" x14ac:dyDescent="0.25">
      <c r="A239" s="20"/>
      <c r="B239" s="21"/>
      <c r="C239" s="21"/>
      <c r="D239" s="21"/>
      <c r="E239" s="22">
        <f>IF(OR($B239="",$C239=""),"",$B239-$C239)</f>
      </c>
      <c r="F239" s="15">
        <f>IF(OR($B239="",$D239=""),IF($B239="","Not measured","No target"),IF($B239&gt;=$D239,"Met","Not met"))</f>
      </c>
      <c r="G239" s="15">
        <f>IF(OR($B239="",$C239=""),"",IF($E239&gt;0,"Improved",IF($E239&lt;0,"Worsened","No change")))</f>
      </c>
      <c r="H239" s="20"/>
      <c r="I239" s="15"/>
    </row>
    <row r="240" spans="1:9" x14ac:dyDescent="0.25">
      <c r="A240" s="20"/>
      <c r="B240" s="21"/>
      <c r="C240" s="21"/>
      <c r="D240" s="21"/>
      <c r="E240" s="22">
        <f>IF(OR($B240="",$C240=""),"",$B240-$C240)</f>
      </c>
      <c r="F240" s="15">
        <f>IF(OR($B240="",$D240=""),IF($B240="","Not measured","No target"),IF($B240&gt;=$D240,"Met","Not met"))</f>
      </c>
      <c r="G240" s="15">
        <f>IF(OR($B240="",$C240=""),"",IF($E240&gt;0,"Improved",IF($E240&lt;0,"Worsened","No change")))</f>
      </c>
      <c r="H240" s="20"/>
      <c r="I240" s="15"/>
    </row>
    <row r="241" spans="1:9" x14ac:dyDescent="0.25">
      <c r="A241" s="20"/>
      <c r="B241" s="21"/>
      <c r="C241" s="21"/>
      <c r="D241" s="21"/>
      <c r="E241" s="22">
        <f>IF(OR($B241="",$C241=""),"",$B241-$C241)</f>
      </c>
      <c r="F241" s="15">
        <f>IF(OR($B241="",$D241=""),IF($B241="","Not measured","No target"),IF($B241&gt;=$D241,"Met","Not met"))</f>
      </c>
      <c r="G241" s="15">
        <f>IF(OR($B241="",$C241=""),"",IF($E241&gt;0,"Improved",IF($E241&lt;0,"Worsened","No change")))</f>
      </c>
      <c r="H241" s="20"/>
      <c r="I241" s="15"/>
    </row>
    <row r="242" spans="1:9" x14ac:dyDescent="0.25">
      <c r="A242" s="20"/>
      <c r="B242" s="21"/>
      <c r="C242" s="21"/>
      <c r="D242" s="21"/>
      <c r="E242" s="22">
        <f>IF(OR($B242="",$C242=""),"",$B242-$C242)</f>
      </c>
      <c r="F242" s="15">
        <f>IF(OR($B242="",$D242=""),IF($B242="","Not measured","No target"),IF($B242&gt;=$D242,"Met","Not met"))</f>
      </c>
      <c r="G242" s="15">
        <f>IF(OR($B242="",$C242=""),"",IF($E242&gt;0,"Improved",IF($E242&lt;0,"Worsened","No change")))</f>
      </c>
      <c r="H242" s="20"/>
      <c r="I242" s="15"/>
    </row>
    <row r="243" spans="1:9" x14ac:dyDescent="0.25">
      <c r="A243" s="20"/>
      <c r="B243" s="21"/>
      <c r="C243" s="21"/>
      <c r="D243" s="21"/>
      <c r="E243" s="22">
        <f>IF(OR($B243="",$C243=""),"",$B243-$C243)</f>
      </c>
      <c r="F243" s="15">
        <f>IF(OR($B243="",$D243=""),IF($B243="","Not measured","No target"),IF($B243&gt;=$D243,"Met","Not met"))</f>
      </c>
      <c r="G243" s="15">
        <f>IF(OR($B243="",$C243=""),"",IF($E243&gt;0,"Improved",IF($E243&lt;0,"Worsened","No change")))</f>
      </c>
      <c r="H243" s="20"/>
      <c r="I243" s="15"/>
    </row>
    <row r="244" spans="1:9" x14ac:dyDescent="0.25">
      <c r="A244" s="20"/>
      <c r="B244" s="21"/>
      <c r="C244" s="21"/>
      <c r="D244" s="21"/>
      <c r="E244" s="22">
        <f>IF(OR($B244="",$C244=""),"",$B244-$C244)</f>
      </c>
      <c r="F244" s="15">
        <f>IF(OR($B244="",$D244=""),IF($B244="","Not measured","No target"),IF($B244&gt;=$D244,"Met","Not met"))</f>
      </c>
      <c r="G244" s="15">
        <f>IF(OR($B244="",$C244=""),"",IF($E244&gt;0,"Improved",IF($E244&lt;0,"Worsened","No change")))</f>
      </c>
      <c r="H244" s="20"/>
      <c r="I244" s="15"/>
    </row>
    <row r="245" spans="1:9" x14ac:dyDescent="0.25">
      <c r="A245" s="20"/>
      <c r="B245" s="21"/>
      <c r="C245" s="21"/>
      <c r="D245" s="21"/>
      <c r="E245" s="22">
        <f>IF(OR($B245="",$C245=""),"",$B245-$C245)</f>
      </c>
      <c r="F245" s="15">
        <f>IF(OR($B245="",$D245=""),IF($B245="","Not measured","No target"),IF($B245&gt;=$D245,"Met","Not met"))</f>
      </c>
      <c r="G245" s="15">
        <f>IF(OR($B245="",$C245=""),"",IF($E245&gt;0,"Improved",IF($E245&lt;0,"Worsened","No change")))</f>
      </c>
      <c r="H245" s="20"/>
      <c r="I245" s="15"/>
    </row>
    <row r="246" spans="1:9" x14ac:dyDescent="0.25">
      <c r="A246" s="20"/>
      <c r="B246" s="21"/>
      <c r="C246" s="21"/>
      <c r="D246" s="21"/>
      <c r="E246" s="22">
        <f>IF(OR($B246="",$C246=""),"",$B246-$C246)</f>
      </c>
      <c r="F246" s="15">
        <f>IF(OR($B246="",$D246=""),IF($B246="","Not measured","No target"),IF($B246&gt;=$D246,"Met","Not met"))</f>
      </c>
      <c r="G246" s="15">
        <f>IF(OR($B246="",$C246=""),"",IF($E246&gt;0,"Improved",IF($E246&lt;0,"Worsened","No change")))</f>
      </c>
      <c r="H246" s="20"/>
      <c r="I246" s="15"/>
    </row>
    <row r="247" spans="1:9" x14ac:dyDescent="0.25">
      <c r="A247" s="20"/>
      <c r="B247" s="21"/>
      <c r="C247" s="21"/>
      <c r="D247" s="21"/>
      <c r="E247" s="22">
        <f>IF(OR($B247="",$C247=""),"",$B247-$C247)</f>
      </c>
      <c r="F247" s="15">
        <f>IF(OR($B247="",$D247=""),IF($B247="","Not measured","No target"),IF($B247&gt;=$D247,"Met","Not met"))</f>
      </c>
      <c r="G247" s="15">
        <f>IF(OR($B247="",$C247=""),"",IF($E247&gt;0,"Improved",IF($E247&lt;0,"Worsened","No change")))</f>
      </c>
      <c r="H247" s="20"/>
      <c r="I247" s="15"/>
    </row>
    <row r="248" spans="1:9" x14ac:dyDescent="0.25">
      <c r="A248" s="20"/>
      <c r="B248" s="21"/>
      <c r="C248" s="21"/>
      <c r="D248" s="21"/>
      <c r="E248" s="22">
        <f>IF(OR($B248="",$C248=""),"",$B248-$C248)</f>
      </c>
      <c r="F248" s="15">
        <f>IF(OR($B248="",$D248=""),IF($B248="","Not measured","No target"),IF($B248&gt;=$D248,"Met","Not met"))</f>
      </c>
      <c r="G248" s="15">
        <f>IF(OR($B248="",$C248=""),"",IF($E248&gt;0,"Improved",IF($E248&lt;0,"Worsened","No change")))</f>
      </c>
      <c r="H248" s="20"/>
      <c r="I248" s="15"/>
    </row>
    <row r="249" spans="1:9" x14ac:dyDescent="0.25">
      <c r="A249" s="20"/>
      <c r="B249" s="21"/>
      <c r="C249" s="21"/>
      <c r="D249" s="21"/>
      <c r="E249" s="22">
        <f>IF(OR($B249="",$C249=""),"",$B249-$C249)</f>
      </c>
      <c r="F249" s="15">
        <f>IF(OR($B249="",$D249=""),IF($B249="","Not measured","No target"),IF($B249&gt;=$D249,"Met","Not met"))</f>
      </c>
      <c r="G249" s="15">
        <f>IF(OR($B249="",$C249=""),"",IF($E249&gt;0,"Improved",IF($E249&lt;0,"Worsened","No change")))</f>
      </c>
      <c r="H249" s="20"/>
      <c r="I249" s="15"/>
    </row>
    <row r="250" spans="1:9" x14ac:dyDescent="0.25">
      <c r="A250" s="20"/>
      <c r="B250" s="21"/>
      <c r="C250" s="21"/>
      <c r="D250" s="21"/>
      <c r="E250" s="22">
        <f>IF(OR($B250="",$C250=""),"",$B250-$C250)</f>
      </c>
      <c r="F250" s="15">
        <f>IF(OR($B250="",$D250=""),IF($B250="","Not measured","No target"),IF($B250&gt;=$D250,"Met","Not met"))</f>
      </c>
      <c r="G250" s="15">
        <f>IF(OR($B250="",$C250=""),"",IF($E250&gt;0,"Improved",IF($E250&lt;0,"Worsened","No change")))</f>
      </c>
      <c r="H250" s="20"/>
      <c r="I250" s="15"/>
    </row>
    <row r="251" spans="1:9" x14ac:dyDescent="0.25">
      <c r="A251" s="20"/>
      <c r="B251" s="21"/>
      <c r="C251" s="21"/>
      <c r="D251" s="21"/>
      <c r="E251" s="22">
        <f>IF(OR($B251="",$C251=""),"",$B251-$C251)</f>
      </c>
      <c r="F251" s="15">
        <f>IF(OR($B251="",$D251=""),IF($B251="","Not measured","No target"),IF($B251&gt;=$D251,"Met","Not met"))</f>
      </c>
      <c r="G251" s="15">
        <f>IF(OR($B251="",$C251=""),"",IF($E251&gt;0,"Improved",IF($E251&lt;0,"Worsened","No change")))</f>
      </c>
      <c r="H251" s="20"/>
      <c r="I251" s="15"/>
    </row>
    <row r="252" spans="1:9" x14ac:dyDescent="0.25">
      <c r="A252" s="20"/>
      <c r="B252" s="21"/>
      <c r="C252" s="21"/>
      <c r="D252" s="21"/>
      <c r="E252" s="22">
        <f>IF(OR($B252="",$C252=""),"",$B252-$C252)</f>
      </c>
      <c r="F252" s="15">
        <f>IF(OR($B252="",$D252=""),IF($B252="","Not measured","No target"),IF($B252&gt;=$D252,"Met","Not met"))</f>
      </c>
      <c r="G252" s="15">
        <f>IF(OR($B252="",$C252=""),"",IF($E252&gt;0,"Improved",IF($E252&lt;0,"Worsened","No change")))</f>
      </c>
      <c r="H252" s="20"/>
      <c r="I252" s="15"/>
    </row>
    <row r="253" spans="1:9" x14ac:dyDescent="0.25">
      <c r="A253" s="20"/>
      <c r="B253" s="21"/>
      <c r="C253" s="21"/>
      <c r="D253" s="21"/>
      <c r="E253" s="22">
        <f>IF(OR($B253="",$C253=""),"",$B253-$C253)</f>
      </c>
      <c r="F253" s="15">
        <f>IF(OR($B253="",$D253=""),IF($B253="","Not measured","No target"),IF($B253&gt;=$D253,"Met","Not met"))</f>
      </c>
      <c r="G253" s="15">
        <f>IF(OR($B253="",$C253=""),"",IF($E253&gt;0,"Improved",IF($E253&lt;0,"Worsened","No change")))</f>
      </c>
      <c r="H253" s="20"/>
      <c r="I253" s="15"/>
    </row>
    <row r="254" spans="1:9" x14ac:dyDescent="0.25">
      <c r="A254" s="20"/>
      <c r="B254" s="21"/>
      <c r="C254" s="21"/>
      <c r="D254" s="21"/>
      <c r="E254" s="22">
        <f>IF(OR($B254="",$C254=""),"",$B254-$C254)</f>
      </c>
      <c r="F254" s="15">
        <f>IF(OR($B254="",$D254=""),IF($B254="","Not measured","No target"),IF($B254&gt;=$D254,"Met","Not met"))</f>
      </c>
      <c r="G254" s="15">
        <f>IF(OR($B254="",$C254=""),"",IF($E254&gt;0,"Improved",IF($E254&lt;0,"Worsened","No change")))</f>
      </c>
      <c r="H254" s="20"/>
      <c r="I254" s="15"/>
    </row>
    <row r="255" spans="1:9" x14ac:dyDescent="0.25">
      <c r="A255" s="20"/>
      <c r="B255" s="21"/>
      <c r="C255" s="21"/>
      <c r="D255" s="21"/>
      <c r="E255" s="22">
        <f>IF(OR($B255="",$C255=""),"",$B255-$C255)</f>
      </c>
      <c r="F255" s="15">
        <f>IF(OR($B255="",$D255=""),IF($B255="","Not measured","No target"),IF($B255&gt;=$D255,"Met","Not met"))</f>
      </c>
      <c r="G255" s="15">
        <f>IF(OR($B255="",$C255=""),"",IF($E255&gt;0,"Improved",IF($E255&lt;0,"Worsened","No change")))</f>
      </c>
      <c r="H255" s="20"/>
      <c r="I255" s="15"/>
    </row>
    <row r="256" spans="1:9" x14ac:dyDescent="0.25">
      <c r="A256" s="20"/>
      <c r="B256" s="21"/>
      <c r="C256" s="21"/>
      <c r="D256" s="21"/>
      <c r="E256" s="22">
        <f>IF(OR($B256="",$C256=""),"",$B256-$C256)</f>
      </c>
      <c r="F256" s="15">
        <f>IF(OR($B256="",$D256=""),IF($B256="","Not measured","No target"),IF($B256&gt;=$D256,"Met","Not met"))</f>
      </c>
      <c r="G256" s="15">
        <f>IF(OR($B256="",$C256=""),"",IF($E256&gt;0,"Improved",IF($E256&lt;0,"Worsened","No change")))</f>
      </c>
      <c r="H256" s="20"/>
      <c r="I256" s="15"/>
    </row>
    <row r="257" spans="1:9" x14ac:dyDescent="0.25">
      <c r="A257" s="20"/>
      <c r="B257" s="21"/>
      <c r="C257" s="21"/>
      <c r="D257" s="21"/>
      <c r="E257" s="22">
        <f>IF(OR($B257="",$C257=""),"",$B257-$C257)</f>
      </c>
      <c r="F257" s="15">
        <f>IF(OR($B257="",$D257=""),IF($B257="","Not measured","No target"),IF($B257&gt;=$D257,"Met","Not met"))</f>
      </c>
      <c r="G257" s="15">
        <f>IF(OR($B257="",$C257=""),"",IF($E257&gt;0,"Improved",IF($E257&lt;0,"Worsened","No change")))</f>
      </c>
      <c r="H257" s="20"/>
      <c r="I257" s="15"/>
    </row>
    <row r="258" spans="1:9" x14ac:dyDescent="0.25">
      <c r="A258" s="20"/>
      <c r="B258" s="21"/>
      <c r="C258" s="21"/>
      <c r="D258" s="21"/>
      <c r="E258" s="22">
        <f>IF(OR($B258="",$C258=""),"",$B258-$C258)</f>
      </c>
      <c r="F258" s="15">
        <f>IF(OR($B258="",$D258=""),IF($B258="","Not measured","No target"),IF($B258&gt;=$D258,"Met","Not met"))</f>
      </c>
      <c r="G258" s="15">
        <f>IF(OR($B258="",$C258=""),"",IF($E258&gt;0,"Improved",IF($E258&lt;0,"Worsened","No change")))</f>
      </c>
      <c r="H258" s="20"/>
      <c r="I258" s="15"/>
    </row>
    <row r="259" spans="1:9" x14ac:dyDescent="0.25">
      <c r="A259" s="20"/>
      <c r="B259" s="21"/>
      <c r="C259" s="21"/>
      <c r="D259" s="21"/>
      <c r="E259" s="22">
        <f>IF(OR($B259="",$C259=""),"",$B259-$C259)</f>
      </c>
      <c r="F259" s="15">
        <f>IF(OR($B259="",$D259=""),IF($B259="","Not measured","No target"),IF($B259&gt;=$D259,"Met","Not met"))</f>
      </c>
      <c r="G259" s="15">
        <f>IF(OR($B259="",$C259=""),"",IF($E259&gt;0,"Improved",IF($E259&lt;0,"Worsened","No change")))</f>
      </c>
      <c r="H259" s="20"/>
      <c r="I259" s="15"/>
    </row>
    <row r="260" spans="1:9" x14ac:dyDescent="0.25">
      <c r="A260" s="20"/>
      <c r="B260" s="21"/>
      <c r="C260" s="21"/>
      <c r="D260" s="21"/>
      <c r="E260" s="22">
        <f>IF(OR($B260="",$C260=""),"",$B260-$C260)</f>
      </c>
      <c r="F260" s="15">
        <f>IF(OR($B260="",$D260=""),IF($B260="","Not measured","No target"),IF($B260&gt;=$D260,"Met","Not met"))</f>
      </c>
      <c r="G260" s="15">
        <f>IF(OR($B260="",$C260=""),"",IF($E260&gt;0,"Improved",IF($E260&lt;0,"Worsened","No change")))</f>
      </c>
      <c r="H260" s="20"/>
      <c r="I260" s="15"/>
    </row>
    <row r="261" spans="1:9" x14ac:dyDescent="0.25">
      <c r="A261" s="20"/>
      <c r="B261" s="21"/>
      <c r="C261" s="21"/>
      <c r="D261" s="21"/>
      <c r="E261" s="22">
        <f>IF(OR($B261="",$C261=""),"",$B261-$C261)</f>
      </c>
      <c r="F261" s="15">
        <f>IF(OR($B261="",$D261=""),IF($B261="","Not measured","No target"),IF($B261&gt;=$D261,"Met","Not met"))</f>
      </c>
      <c r="G261" s="15">
        <f>IF(OR($B261="",$C261=""),"",IF($E261&gt;0,"Improved",IF($E261&lt;0,"Worsened","No change")))</f>
      </c>
      <c r="H261" s="20"/>
      <c r="I261" s="15"/>
    </row>
    <row r="262" spans="1:9" x14ac:dyDescent="0.25">
      <c r="A262" s="20"/>
      <c r="B262" s="21"/>
      <c r="C262" s="21"/>
      <c r="D262" s="21"/>
      <c r="E262" s="22">
        <f>IF(OR($B262="",$C262=""),"",$B262-$C262)</f>
      </c>
      <c r="F262" s="15">
        <f>IF(OR($B262="",$D262=""),IF($B262="","Not measured","No target"),IF($B262&gt;=$D262,"Met","Not met"))</f>
      </c>
      <c r="G262" s="15">
        <f>IF(OR($B262="",$C262=""),"",IF($E262&gt;0,"Improved",IF($E262&lt;0,"Worsened","No change")))</f>
      </c>
      <c r="H262" s="20"/>
      <c r="I262" s="15"/>
    </row>
    <row r="263" spans="1:9" x14ac:dyDescent="0.25">
      <c r="A263" s="20"/>
      <c r="B263" s="21"/>
      <c r="C263" s="21"/>
      <c r="D263" s="21"/>
      <c r="E263" s="22">
        <f>IF(OR($B263="",$C263=""),"",$B263-$C263)</f>
      </c>
      <c r="F263" s="15">
        <f>IF(OR($B263="",$D263=""),IF($B263="","Not measured","No target"),IF($B263&gt;=$D263,"Met","Not met"))</f>
      </c>
      <c r="G263" s="15">
        <f>IF(OR($B263="",$C263=""),"",IF($E263&gt;0,"Improved",IF($E263&lt;0,"Worsened","No change")))</f>
      </c>
      <c r="H263" s="20"/>
      <c r="I263" s="15"/>
    </row>
    <row r="264" spans="1:9" x14ac:dyDescent="0.25">
      <c r="A264" s="20"/>
      <c r="B264" s="21"/>
      <c r="C264" s="21"/>
      <c r="D264" s="21"/>
      <c r="E264" s="22">
        <f>IF(OR($B264="",$C264=""),"",$B264-$C264)</f>
      </c>
      <c r="F264" s="15">
        <f>IF(OR($B264="",$D264=""),IF($B264="","Not measured","No target"),IF($B264&gt;=$D264,"Met","Not met"))</f>
      </c>
      <c r="G264" s="15">
        <f>IF(OR($B264="",$C264=""),"",IF($E264&gt;0,"Improved",IF($E264&lt;0,"Worsened","No change")))</f>
      </c>
      <c r="H264" s="20"/>
      <c r="I264" s="15"/>
    </row>
    <row r="265" spans="1:9" x14ac:dyDescent="0.25">
      <c r="A265" s="20"/>
      <c r="B265" s="21"/>
      <c r="C265" s="21"/>
      <c r="D265" s="21"/>
      <c r="E265" s="22">
        <f>IF(OR($B265="",$C265=""),"",$B265-$C265)</f>
      </c>
      <c r="F265" s="15">
        <f>IF(OR($B265="",$D265=""),IF($B265="","Not measured","No target"),IF($B265&gt;=$D265,"Met","Not met"))</f>
      </c>
      <c r="G265" s="15">
        <f>IF(OR($B265="",$C265=""),"",IF($E265&gt;0,"Improved",IF($E265&lt;0,"Worsened","No change")))</f>
      </c>
      <c r="H265" s="20"/>
      <c r="I265" s="15"/>
    </row>
    <row r="266" spans="1:9" x14ac:dyDescent="0.25">
      <c r="A266" s="20"/>
      <c r="B266" s="21"/>
      <c r="C266" s="21"/>
      <c r="D266" s="21"/>
      <c r="E266" s="22">
        <f>IF(OR($B266="",$C266=""),"",$B266-$C266)</f>
      </c>
      <c r="F266" s="15">
        <f>IF(OR($B266="",$D266=""),IF($B266="","Not measured","No target"),IF($B266&gt;=$D266,"Met","Not met"))</f>
      </c>
      <c r="G266" s="15">
        <f>IF(OR($B266="",$C266=""),"",IF($E266&gt;0,"Improved",IF($E266&lt;0,"Worsened","No change")))</f>
      </c>
      <c r="H266" s="20"/>
      <c r="I266" s="15"/>
    </row>
    <row r="267" spans="1:9" x14ac:dyDescent="0.25">
      <c r="A267" s="20"/>
      <c r="B267" s="21"/>
      <c r="C267" s="21"/>
      <c r="D267" s="21"/>
      <c r="E267" s="22">
        <f>IF(OR($B267="",$C267=""),"",$B267-$C267)</f>
      </c>
      <c r="F267" s="15">
        <f>IF(OR($B267="",$D267=""),IF($B267="","Not measured","No target"),IF($B267&gt;=$D267,"Met","Not met"))</f>
      </c>
      <c r="G267" s="15">
        <f>IF(OR($B267="",$C267=""),"",IF($E267&gt;0,"Improved",IF($E267&lt;0,"Worsened","No change")))</f>
      </c>
      <c r="H267" s="20"/>
      <c r="I267" s="15"/>
    </row>
    <row r="268" spans="1:9" x14ac:dyDescent="0.25">
      <c r="A268" s="20"/>
      <c r="B268" s="21"/>
      <c r="C268" s="21"/>
      <c r="D268" s="21"/>
      <c r="E268" s="22">
        <f>IF(OR($B268="",$C268=""),"",$B268-$C268)</f>
      </c>
      <c r="F268" s="15">
        <f>IF(OR($B268="",$D268=""),IF($B268="","Not measured","No target"),IF($B268&gt;=$D268,"Met","Not met"))</f>
      </c>
      <c r="G268" s="15">
        <f>IF(OR($B268="",$C268=""),"",IF($E268&gt;0,"Improved",IF($E268&lt;0,"Worsened","No change")))</f>
      </c>
      <c r="H268" s="20"/>
      <c r="I268" s="15"/>
    </row>
    <row r="269" spans="1:9" x14ac:dyDescent="0.25">
      <c r="A269" s="20"/>
      <c r="B269" s="21"/>
      <c r="C269" s="21"/>
      <c r="D269" s="21"/>
      <c r="E269" s="22">
        <f>IF(OR($B269="",$C269=""),"",$B269-$C269)</f>
      </c>
      <c r="F269" s="15">
        <f>IF(OR($B269="",$D269=""),IF($B269="","Not measured","No target"),IF($B269&gt;=$D269,"Met","Not met"))</f>
      </c>
      <c r="G269" s="15">
        <f>IF(OR($B269="",$C269=""),"",IF($E269&gt;0,"Improved",IF($E269&lt;0,"Worsened","No change")))</f>
      </c>
      <c r="H269" s="20"/>
      <c r="I269" s="15"/>
    </row>
    <row r="270" spans="1:9" x14ac:dyDescent="0.25">
      <c r="A270" s="20"/>
      <c r="B270" s="21"/>
      <c r="C270" s="21"/>
      <c r="D270" s="21"/>
      <c r="E270" s="22">
        <f>IF(OR($B270="",$C270=""),"",$B270-$C270)</f>
      </c>
      <c r="F270" s="15">
        <f>IF(OR($B270="",$D270=""),IF($B270="","Not measured","No target"),IF($B270&gt;=$D270,"Met","Not met"))</f>
      </c>
      <c r="G270" s="15">
        <f>IF(OR($B270="",$C270=""),"",IF($E270&gt;0,"Improved",IF($E270&lt;0,"Worsened","No change")))</f>
      </c>
      <c r="H270" s="20"/>
      <c r="I270" s="15"/>
    </row>
    <row r="271" spans="1:9" x14ac:dyDescent="0.25">
      <c r="A271" s="20"/>
      <c r="B271" s="21"/>
      <c r="C271" s="21"/>
      <c r="D271" s="21"/>
      <c r="E271" s="22">
        <f>IF(OR($B271="",$C271=""),"",$B271-$C271)</f>
      </c>
      <c r="F271" s="15">
        <f>IF(OR($B271="",$D271=""),IF($B271="","Not measured","No target"),IF($B271&gt;=$D271,"Met","Not met"))</f>
      </c>
      <c r="G271" s="15">
        <f>IF(OR($B271="",$C271=""),"",IF($E271&gt;0,"Improved",IF($E271&lt;0,"Worsened","No change")))</f>
      </c>
      <c r="H271" s="20"/>
      <c r="I271" s="15"/>
    </row>
    <row r="272" spans="1:9" x14ac:dyDescent="0.25">
      <c r="A272" s="20"/>
      <c r="B272" s="21"/>
      <c r="C272" s="21"/>
      <c r="D272" s="21"/>
      <c r="E272" s="22">
        <f>IF(OR($B272="",$C272=""),"",$B272-$C272)</f>
      </c>
      <c r="F272" s="15">
        <f>IF(OR($B272="",$D272=""),IF($B272="","Not measured","No target"),IF($B272&gt;=$D272,"Met","Not met"))</f>
      </c>
      <c r="G272" s="15">
        <f>IF(OR($B272="",$C272=""),"",IF($E272&gt;0,"Improved",IF($E272&lt;0,"Worsened","No change")))</f>
      </c>
      <c r="H272" s="20"/>
      <c r="I272" s="15"/>
    </row>
    <row r="273" spans="1:9" x14ac:dyDescent="0.25">
      <c r="A273" s="20"/>
      <c r="B273" s="21"/>
      <c r="C273" s="21"/>
      <c r="D273" s="21"/>
      <c r="E273" s="22">
        <f>IF(OR($B273="",$C273=""),"",$B273-$C273)</f>
      </c>
      <c r="F273" s="15">
        <f>IF(OR($B273="",$D273=""),IF($B273="","Not measured","No target"),IF($B273&gt;=$D273,"Met","Not met"))</f>
      </c>
      <c r="G273" s="15">
        <f>IF(OR($B273="",$C273=""),"",IF($E273&gt;0,"Improved",IF($E273&lt;0,"Worsened","No change")))</f>
      </c>
      <c r="H273" s="20"/>
      <c r="I273" s="15"/>
    </row>
    <row r="274" spans="1:9" x14ac:dyDescent="0.25">
      <c r="A274" s="20"/>
      <c r="B274" s="21"/>
      <c r="C274" s="21"/>
      <c r="D274" s="21"/>
      <c r="E274" s="22">
        <f>IF(OR($B274="",$C274=""),"",$B274-$C274)</f>
      </c>
      <c r="F274" s="15">
        <f>IF(OR($B274="",$D274=""),IF($B274="","Not measured","No target"),IF($B274&gt;=$D274,"Met","Not met"))</f>
      </c>
      <c r="G274" s="15">
        <f>IF(OR($B274="",$C274=""),"",IF($E274&gt;0,"Improved",IF($E274&lt;0,"Worsened","No change")))</f>
      </c>
      <c r="H274" s="20"/>
      <c r="I274" s="15"/>
    </row>
    <row r="275" spans="1:9" x14ac:dyDescent="0.25">
      <c r="A275" s="20"/>
      <c r="B275" s="21"/>
      <c r="C275" s="21"/>
      <c r="D275" s="21"/>
      <c r="E275" s="22">
        <f>IF(OR($B275="",$C275=""),"",$B275-$C275)</f>
      </c>
      <c r="F275" s="15">
        <f>IF(OR($B275="",$D275=""),IF($B275="","Not measured","No target"),IF($B275&gt;=$D275,"Met","Not met"))</f>
      </c>
      <c r="G275" s="15">
        <f>IF(OR($B275="",$C275=""),"",IF($E275&gt;0,"Improved",IF($E275&lt;0,"Worsened","No change")))</f>
      </c>
      <c r="H275" s="20"/>
      <c r="I275" s="15"/>
    </row>
    <row r="276" spans="1:9" x14ac:dyDescent="0.25">
      <c r="A276" s="20"/>
      <c r="B276" s="21"/>
      <c r="C276" s="21"/>
      <c r="D276" s="21"/>
      <c r="E276" s="22">
        <f>IF(OR($B276="",$C276=""),"",$B276-$C276)</f>
      </c>
      <c r="F276" s="15">
        <f>IF(OR($B276="",$D276=""),IF($B276="","Not measured","No target"),IF($B276&gt;=$D276,"Met","Not met"))</f>
      </c>
      <c r="G276" s="15">
        <f>IF(OR($B276="",$C276=""),"",IF($E276&gt;0,"Improved",IF($E276&lt;0,"Worsened","No change")))</f>
      </c>
      <c r="H276" s="20"/>
      <c r="I276" s="15"/>
    </row>
    <row r="277" spans="1:9" x14ac:dyDescent="0.25">
      <c r="A277" s="20"/>
      <c r="B277" s="21"/>
      <c r="C277" s="21"/>
      <c r="D277" s="21"/>
      <c r="E277" s="22">
        <f>IF(OR($B277="",$C277=""),"",$B277-$C277)</f>
      </c>
      <c r="F277" s="15">
        <f>IF(OR($B277="",$D277=""),IF($B277="","Not measured","No target"),IF($B277&gt;=$D277,"Met","Not met"))</f>
      </c>
      <c r="G277" s="15">
        <f>IF(OR($B277="",$C277=""),"",IF($E277&gt;0,"Improved",IF($E277&lt;0,"Worsened","No change")))</f>
      </c>
      <c r="H277" s="20"/>
      <c r="I277" s="15"/>
    </row>
    <row r="278" spans="1:9" x14ac:dyDescent="0.25">
      <c r="A278" s="20"/>
      <c r="B278" s="21"/>
      <c r="C278" s="21"/>
      <c r="D278" s="21"/>
      <c r="E278" s="22">
        <f>IF(OR($B278="",$C278=""),"",$B278-$C278)</f>
      </c>
      <c r="F278" s="15">
        <f>IF(OR($B278="",$D278=""),IF($B278="","Not measured","No target"),IF($B278&gt;=$D278,"Met","Not met"))</f>
      </c>
      <c r="G278" s="15">
        <f>IF(OR($B278="",$C278=""),"",IF($E278&gt;0,"Improved",IF($E278&lt;0,"Worsened","No change")))</f>
      </c>
      <c r="H278" s="20"/>
      <c r="I278" s="15"/>
    </row>
    <row r="279" spans="1:9" x14ac:dyDescent="0.25">
      <c r="A279" s="20"/>
      <c r="B279" s="21"/>
      <c r="C279" s="21"/>
      <c r="D279" s="21"/>
      <c r="E279" s="22">
        <f>IF(OR($B279="",$C279=""),"",$B279-$C279)</f>
      </c>
      <c r="F279" s="15">
        <f>IF(OR($B279="",$D279=""),IF($B279="","Not measured","No target"),IF($B279&gt;=$D279,"Met","Not met"))</f>
      </c>
      <c r="G279" s="15">
        <f>IF(OR($B279="",$C279=""),"",IF($E279&gt;0,"Improved",IF($E279&lt;0,"Worsened","No change")))</f>
      </c>
      <c r="H279" s="20"/>
      <c r="I279" s="15"/>
    </row>
    <row r="280" spans="1:9" x14ac:dyDescent="0.25">
      <c r="A280" s="20"/>
      <c r="B280" s="21"/>
      <c r="C280" s="21"/>
      <c r="D280" s="21"/>
      <c r="E280" s="22">
        <f>IF(OR($B280="",$C280=""),"",$B280-$C280)</f>
      </c>
      <c r="F280" s="15">
        <f>IF(OR($B280="",$D280=""),IF($B280="","Not measured","No target"),IF($B280&gt;=$D280,"Met","Not met"))</f>
      </c>
      <c r="G280" s="15">
        <f>IF(OR($B280="",$C280=""),"",IF($E280&gt;0,"Improved",IF($E280&lt;0,"Worsened","No change")))</f>
      </c>
      <c r="H280" s="20"/>
      <c r="I280" s="15"/>
    </row>
    <row r="281" spans="1:9" x14ac:dyDescent="0.25">
      <c r="A281" s="20"/>
      <c r="B281" s="21"/>
      <c r="C281" s="21"/>
      <c r="D281" s="21"/>
      <c r="E281" s="22">
        <f>IF(OR($B281="",$C281=""),"",$B281-$C281)</f>
      </c>
      <c r="F281" s="15">
        <f>IF(OR($B281="",$D281=""),IF($B281="","Not measured","No target"),IF($B281&gt;=$D281,"Met","Not met"))</f>
      </c>
      <c r="G281" s="15">
        <f>IF(OR($B281="",$C281=""),"",IF($E281&gt;0,"Improved",IF($E281&lt;0,"Worsened","No change")))</f>
      </c>
      <c r="H281" s="20"/>
      <c r="I281" s="15"/>
    </row>
    <row r="282" spans="1:9" x14ac:dyDescent="0.25">
      <c r="A282" s="20"/>
      <c r="B282" s="21"/>
      <c r="C282" s="21"/>
      <c r="D282" s="21"/>
      <c r="E282" s="22">
        <f>IF(OR($B282="",$C282=""),"",$B282-$C282)</f>
      </c>
      <c r="F282" s="15">
        <f>IF(OR($B282="",$D282=""),IF($B282="","Not measured","No target"),IF($B282&gt;=$D282,"Met","Not met"))</f>
      </c>
      <c r="G282" s="15">
        <f>IF(OR($B282="",$C282=""),"",IF($E282&gt;0,"Improved",IF($E282&lt;0,"Worsened","No change")))</f>
      </c>
      <c r="H282" s="20"/>
      <c r="I282" s="15"/>
    </row>
    <row r="283" spans="1:9" x14ac:dyDescent="0.25">
      <c r="A283" s="20"/>
      <c r="B283" s="21"/>
      <c r="C283" s="21"/>
      <c r="D283" s="21"/>
      <c r="E283" s="22">
        <f>IF(OR($B283="",$C283=""),"",$B283-$C283)</f>
      </c>
      <c r="F283" s="15">
        <f>IF(OR($B283="",$D283=""),IF($B283="","Not measured","No target"),IF($B283&gt;=$D283,"Met","Not met"))</f>
      </c>
      <c r="G283" s="15">
        <f>IF(OR($B283="",$C283=""),"",IF($E283&gt;0,"Improved",IF($E283&lt;0,"Worsened","No change")))</f>
      </c>
      <c r="H283" s="20"/>
      <c r="I283" s="15"/>
    </row>
    <row r="284" spans="1:9" x14ac:dyDescent="0.25">
      <c r="A284" s="20"/>
      <c r="B284" s="21"/>
      <c r="C284" s="21"/>
      <c r="D284" s="21"/>
      <c r="E284" s="22">
        <f>IF(OR($B284="",$C284=""),"",$B284-$C284)</f>
      </c>
      <c r="F284" s="15">
        <f>IF(OR($B284="",$D284=""),IF($B284="","Not measured","No target"),IF($B284&gt;=$D284,"Met","Not met"))</f>
      </c>
      <c r="G284" s="15">
        <f>IF(OR($B284="",$C284=""),"",IF($E284&gt;0,"Improved",IF($E284&lt;0,"Worsened","No change")))</f>
      </c>
      <c r="H284" s="20"/>
      <c r="I284" s="15"/>
    </row>
    <row r="285" spans="1:9" x14ac:dyDescent="0.25">
      <c r="A285" s="20"/>
      <c r="B285" s="21"/>
      <c r="C285" s="21"/>
      <c r="D285" s="21"/>
      <c r="E285" s="22">
        <f>IF(OR($B285="",$C285=""),"",$B285-$C285)</f>
      </c>
      <c r="F285" s="15">
        <f>IF(OR($B285="",$D285=""),IF($B285="","Not measured","No target"),IF($B285&gt;=$D285,"Met","Not met"))</f>
      </c>
      <c r="G285" s="15">
        <f>IF(OR($B285="",$C285=""),"",IF($E285&gt;0,"Improved",IF($E285&lt;0,"Worsened","No change")))</f>
      </c>
      <c r="H285" s="20"/>
      <c r="I285" s="15"/>
    </row>
    <row r="286" spans="1:9" x14ac:dyDescent="0.25">
      <c r="A286" s="20"/>
      <c r="B286" s="21"/>
      <c r="C286" s="21"/>
      <c r="D286" s="21"/>
      <c r="E286" s="22">
        <f>IF(OR($B286="",$C286=""),"",$B286-$C286)</f>
      </c>
      <c r="F286" s="15">
        <f>IF(OR($B286="",$D286=""),IF($B286="","Not measured","No target"),IF($B286&gt;=$D286,"Met","Not met"))</f>
      </c>
      <c r="G286" s="15">
        <f>IF(OR($B286="",$C286=""),"",IF($E286&gt;0,"Improved",IF($E286&lt;0,"Worsened","No change")))</f>
      </c>
      <c r="H286" s="20"/>
      <c r="I286" s="15"/>
    </row>
    <row r="287" spans="1:9" x14ac:dyDescent="0.25">
      <c r="A287" s="20"/>
      <c r="B287" s="21"/>
      <c r="C287" s="21"/>
      <c r="D287" s="21"/>
      <c r="E287" s="22">
        <f>IF(OR($B287="",$C287=""),"",$B287-$C287)</f>
      </c>
      <c r="F287" s="15">
        <f>IF(OR($B287="",$D287=""),IF($B287="","Not measured","No target"),IF($B287&gt;=$D287,"Met","Not met"))</f>
      </c>
      <c r="G287" s="15">
        <f>IF(OR($B287="",$C287=""),"",IF($E287&gt;0,"Improved",IF($E287&lt;0,"Worsened","No change")))</f>
      </c>
      <c r="H287" s="20"/>
      <c r="I287" s="15"/>
    </row>
    <row r="288" spans="1:9" x14ac:dyDescent="0.25">
      <c r="A288" s="20"/>
      <c r="B288" s="21"/>
      <c r="C288" s="21"/>
      <c r="D288" s="21"/>
      <c r="E288" s="22">
        <f>IF(OR($B288="",$C288=""),"",$B288-$C288)</f>
      </c>
      <c r="F288" s="15">
        <f>IF(OR($B288="",$D288=""),IF($B288="","Not measured","No target"),IF($B288&gt;=$D288,"Met","Not met"))</f>
      </c>
      <c r="G288" s="15">
        <f>IF(OR($B288="",$C288=""),"",IF($E288&gt;0,"Improved",IF($E288&lt;0,"Worsened","No change")))</f>
      </c>
      <c r="H288" s="20"/>
      <c r="I288" s="15"/>
    </row>
    <row r="289" spans="1:9" x14ac:dyDescent="0.25">
      <c r="A289" s="20"/>
      <c r="B289" s="21"/>
      <c r="C289" s="21"/>
      <c r="D289" s="21"/>
      <c r="E289" s="22">
        <f>IF(OR($B289="",$C289=""),"",$B289-$C289)</f>
      </c>
      <c r="F289" s="15">
        <f>IF(OR($B289="",$D289=""),IF($B289="","Not measured","No target"),IF($B289&gt;=$D289,"Met","Not met"))</f>
      </c>
      <c r="G289" s="15">
        <f>IF(OR($B289="",$C289=""),"",IF($E289&gt;0,"Improved",IF($E289&lt;0,"Worsened","No change")))</f>
      </c>
      <c r="H289" s="20"/>
      <c r="I289" s="15"/>
    </row>
    <row r="290" spans="1:9" x14ac:dyDescent="0.25">
      <c r="A290" s="20"/>
      <c r="B290" s="21"/>
      <c r="C290" s="21"/>
      <c r="D290" s="21"/>
      <c r="E290" s="22">
        <f>IF(OR($B290="",$C290=""),"",$B290-$C290)</f>
      </c>
      <c r="F290" s="15">
        <f>IF(OR($B290="",$D290=""),IF($B290="","Not measured","No target"),IF($B290&gt;=$D290,"Met","Not met"))</f>
      </c>
      <c r="G290" s="15">
        <f>IF(OR($B290="",$C290=""),"",IF($E290&gt;0,"Improved",IF($E290&lt;0,"Worsened","No change")))</f>
      </c>
      <c r="H290" s="20"/>
      <c r="I290" s="15"/>
    </row>
    <row r="291" spans="1:9" x14ac:dyDescent="0.25">
      <c r="A291" s="20"/>
      <c r="B291" s="21"/>
      <c r="C291" s="21"/>
      <c r="D291" s="21"/>
      <c r="E291" s="22">
        <f>IF(OR($B291="",$C291=""),"",$B291-$C291)</f>
      </c>
      <c r="F291" s="15">
        <f>IF(OR($B291="",$D291=""),IF($B291="","Not measured","No target"),IF($B291&gt;=$D291,"Met","Not met"))</f>
      </c>
      <c r="G291" s="15">
        <f>IF(OR($B291="",$C291=""),"",IF($E291&gt;0,"Improved",IF($E291&lt;0,"Worsened","No change")))</f>
      </c>
      <c r="H291" s="20"/>
      <c r="I291" s="15"/>
    </row>
    <row r="292" spans="1:9" x14ac:dyDescent="0.25">
      <c r="A292" s="20"/>
      <c r="B292" s="21"/>
      <c r="C292" s="21"/>
      <c r="D292" s="21"/>
      <c r="E292" s="22">
        <f>IF(OR($B292="",$C292=""),"",$B292-$C292)</f>
      </c>
      <c r="F292" s="15">
        <f>IF(OR($B292="",$D292=""),IF($B292="","Not measured","No target"),IF($B292&gt;=$D292,"Met","Not met"))</f>
      </c>
      <c r="G292" s="15">
        <f>IF(OR($B292="",$C292=""),"",IF($E292&gt;0,"Improved",IF($E292&lt;0,"Worsened","No change")))</f>
      </c>
      <c r="H292" s="20"/>
      <c r="I292" s="15"/>
    </row>
    <row r="293" spans="1:9" x14ac:dyDescent="0.25">
      <c r="A293" s="20"/>
      <c r="B293" s="21"/>
      <c r="C293" s="21"/>
      <c r="D293" s="21"/>
      <c r="E293" s="22">
        <f>IF(OR($B293="",$C293=""),"",$B293-$C293)</f>
      </c>
      <c r="F293" s="15">
        <f>IF(OR($B293="",$D293=""),IF($B293="","Not measured","No target"),IF($B293&gt;=$D293,"Met","Not met"))</f>
      </c>
      <c r="G293" s="15">
        <f>IF(OR($B293="",$C293=""),"",IF($E293&gt;0,"Improved",IF($E293&lt;0,"Worsened","No change")))</f>
      </c>
      <c r="H293" s="20"/>
      <c r="I293" s="15"/>
    </row>
    <row r="294" spans="1:9" x14ac:dyDescent="0.25">
      <c r="A294" s="20"/>
      <c r="B294" s="21"/>
      <c r="C294" s="21"/>
      <c r="D294" s="21"/>
      <c r="E294" s="22">
        <f>IF(OR($B294="",$C294=""),"",$B294-$C294)</f>
      </c>
      <c r="F294" s="15">
        <f>IF(OR($B294="",$D294=""),IF($B294="","Not measured","No target"),IF($B294&gt;=$D294,"Met","Not met"))</f>
      </c>
      <c r="G294" s="15">
        <f>IF(OR($B294="",$C294=""),"",IF($E294&gt;0,"Improved",IF($E294&lt;0,"Worsened","No change")))</f>
      </c>
      <c r="H294" s="20"/>
      <c r="I294" s="15"/>
    </row>
    <row r="295" spans="1:9" x14ac:dyDescent="0.25">
      <c r="A295" s="20"/>
      <c r="B295" s="21"/>
      <c r="C295" s="21"/>
      <c r="D295" s="21"/>
      <c r="E295" s="22">
        <f>IF(OR($B295="",$C295=""),"",$B295-$C295)</f>
      </c>
      <c r="F295" s="15">
        <f>IF(OR($B295="",$D295=""),IF($B295="","Not measured","No target"),IF($B295&gt;=$D295,"Met","Not met"))</f>
      </c>
      <c r="G295" s="15">
        <f>IF(OR($B295="",$C295=""),"",IF($E295&gt;0,"Improved",IF($E295&lt;0,"Worsened","No change")))</f>
      </c>
      <c r="H295" s="20"/>
      <c r="I295" s="15"/>
    </row>
    <row r="296" spans="1:9" x14ac:dyDescent="0.25">
      <c r="A296" s="20"/>
      <c r="B296" s="21"/>
      <c r="C296" s="21"/>
      <c r="D296" s="21"/>
      <c r="E296" s="22">
        <f>IF(OR($B296="",$C296=""),"",$B296-$C296)</f>
      </c>
      <c r="F296" s="15">
        <f>IF(OR($B296="",$D296=""),IF($B296="","Not measured","No target"),IF($B296&gt;=$D296,"Met","Not met"))</f>
      </c>
      <c r="G296" s="15">
        <f>IF(OR($B296="",$C296=""),"",IF($E296&gt;0,"Improved",IF($E296&lt;0,"Worsened","No change")))</f>
      </c>
      <c r="H296" s="20"/>
      <c r="I296" s="15"/>
    </row>
    <row r="297" spans="1:9" x14ac:dyDescent="0.25">
      <c r="A297" s="20"/>
      <c r="B297" s="21"/>
      <c r="C297" s="21"/>
      <c r="D297" s="21"/>
      <c r="E297" s="22">
        <f>IF(OR($B297="",$C297=""),"",$B297-$C297)</f>
      </c>
      <c r="F297" s="15">
        <f>IF(OR($B297="",$D297=""),IF($B297="","Not measured","No target"),IF($B297&gt;=$D297,"Met","Not met"))</f>
      </c>
      <c r="G297" s="15">
        <f>IF(OR($B297="",$C297=""),"",IF($E297&gt;0,"Improved",IF($E297&lt;0,"Worsened","No change")))</f>
      </c>
      <c r="H297" s="20"/>
      <c r="I297" s="15"/>
    </row>
    <row r="298" spans="1:9" x14ac:dyDescent="0.25">
      <c r="A298" s="20"/>
      <c r="B298" s="21"/>
      <c r="C298" s="21"/>
      <c r="D298" s="21"/>
      <c r="E298" s="22">
        <f>IF(OR($B298="",$C298=""),"",$B298-$C298)</f>
      </c>
      <c r="F298" s="15">
        <f>IF(OR($B298="",$D298=""),IF($B298="","Not measured","No target"),IF($B298&gt;=$D298,"Met","Not met"))</f>
      </c>
      <c r="G298" s="15">
        <f>IF(OR($B298="",$C298=""),"",IF($E298&gt;0,"Improved",IF($E298&lt;0,"Worsened","No change")))</f>
      </c>
      <c r="H298" s="20"/>
      <c r="I298" s="15"/>
    </row>
    <row r="299" spans="1:9" x14ac:dyDescent="0.25">
      <c r="A299" s="20"/>
      <c r="B299" s="21"/>
      <c r="C299" s="21"/>
      <c r="D299" s="21"/>
      <c r="E299" s="22">
        <f>IF(OR($B299="",$C299=""),"",$B299-$C299)</f>
      </c>
      <c r="F299" s="15">
        <f>IF(OR($B299="",$D299=""),IF($B299="","Not measured","No target"),IF($B299&gt;=$D299,"Met","Not met"))</f>
      </c>
      <c r="G299" s="15">
        <f>IF(OR($B299="",$C299=""),"",IF($E299&gt;0,"Improved",IF($E299&lt;0,"Worsened","No change")))</f>
      </c>
      <c r="H299" s="20"/>
      <c r="I299" s="15"/>
    </row>
    <row r="300" spans="1:9" x14ac:dyDescent="0.25">
      <c r="A300" s="20"/>
      <c r="B300" s="21"/>
      <c r="C300" s="21"/>
      <c r="D300" s="21"/>
      <c r="E300" s="22">
        <f>IF(OR($B300="",$C300=""),"",$B300-$C300)</f>
      </c>
      <c r="F300" s="15">
        <f>IF(OR($B300="",$D300=""),IF($B300="","Not measured","No target"),IF($B300&gt;=$D300,"Met","Not met"))</f>
      </c>
      <c r="G300" s="15">
        <f>IF(OR($B300="",$C300=""),"",IF($E300&gt;0,"Improved",IF($E300&lt;0,"Worsened","No change")))</f>
      </c>
      <c r="H300" s="20"/>
      <c r="I300" s="15"/>
    </row>
    <row r="301" spans="1:9" x14ac:dyDescent="0.25">
      <c r="A301" s="20"/>
      <c r="B301" s="21"/>
      <c r="C301" s="21"/>
      <c r="D301" s="21"/>
      <c r="E301" s="22">
        <f>IF(OR($B301="",$C301=""),"",$B301-$C301)</f>
      </c>
      <c r="F301" s="15">
        <f>IF(OR($B301="",$D301=""),IF($B301="","Not measured","No target"),IF($B301&gt;=$D301,"Met","Not met"))</f>
      </c>
      <c r="G301" s="15">
        <f>IF(OR($B301="",$C301=""),"",IF($E301&gt;0,"Improved",IF($E301&lt;0,"Worsened","No change")))</f>
      </c>
      <c r="H301" s="20"/>
      <c r="I301" s="15"/>
    </row>
    <row r="302" spans="1:9" x14ac:dyDescent="0.25">
      <c r="A302" s="20"/>
      <c r="B302" s="21"/>
      <c r="C302" s="21"/>
      <c r="D302" s="21"/>
      <c r="E302" s="22">
        <f>IF(OR($B302="",$C302=""),"",$B302-$C302)</f>
      </c>
      <c r="F302" s="15">
        <f>IF(OR($B302="",$D302=""),IF($B302="","Not measured","No target"),IF($B302&gt;=$D302,"Met","Not met"))</f>
      </c>
      <c r="G302" s="15">
        <f>IF(OR($B302="",$C302=""),"",IF($E302&gt;0,"Improved",IF($E302&lt;0,"Worsened","No change")))</f>
      </c>
      <c r="H302" s="20"/>
      <c r="I302" s="15"/>
    </row>
    <row r="303" spans="1:9" x14ac:dyDescent="0.25">
      <c r="A303" s="20"/>
      <c r="B303" s="21"/>
      <c r="C303" s="21"/>
      <c r="D303" s="21"/>
      <c r="E303" s="22">
        <f>IF(OR($B303="",$C303=""),"",$B303-$C303)</f>
      </c>
      <c r="F303" s="15">
        <f>IF(OR($B303="",$D303=""),IF($B303="","Not measured","No target"),IF($B303&gt;=$D303,"Met","Not met"))</f>
      </c>
      <c r="G303" s="15">
        <f>IF(OR($B303="",$C303=""),"",IF($E303&gt;0,"Improved",IF($E303&lt;0,"Worsened","No change")))</f>
      </c>
      <c r="H303" s="20"/>
      <c r="I303" s="15"/>
    </row>
    <row r="304" spans="1:9" x14ac:dyDescent="0.25">
      <c r="A304" s="20"/>
      <c r="B304" s="21"/>
      <c r="C304" s="21"/>
      <c r="D304" s="21"/>
      <c r="E304" s="22">
        <f>IF(OR($B304="",$C304=""),"",$B304-$C304)</f>
      </c>
      <c r="F304" s="15">
        <f>IF(OR($B304="",$D304=""),IF($B304="","Not measured","No target"),IF($B304&gt;=$D304,"Met","Not met"))</f>
      </c>
      <c r="G304" s="15">
        <f>IF(OR($B304="",$C304=""),"",IF($E304&gt;0,"Improved",IF($E304&lt;0,"Worsened","No change")))</f>
      </c>
      <c r="H304" s="20"/>
      <c r="I304" s="15"/>
    </row>
    <row r="306" spans="1:9" x14ac:dyDescent="0.25">
      <c r="A306" s="13" t="s">
        <v>81</v>
      </c>
      <c r="B306" s="13"/>
      <c r="C306" s="13"/>
      <c r="D306" s="13"/>
      <c r="E306" s="13"/>
      <c r="F306" s="13"/>
      <c r="G306" s="13"/>
      <c r="H306" s="13"/>
      <c r="I306" s="13"/>
    </row>
    <row r="307" spans="1:9" x14ac:dyDescent="0.25">
      <c r="A307" s="13"/>
      <c r="B307" s="13"/>
      <c r="C307" s="13"/>
      <c r="D307" s="13"/>
      <c r="E307" s="13"/>
      <c r="F307" s="13"/>
      <c r="G307" s="13"/>
      <c r="H307" s="13"/>
      <c r="I307" s="13"/>
    </row>
    <row r="308" spans="1:9" x14ac:dyDescent="0.25">
      <c r="A308" s="13"/>
      <c r="B308" s="13"/>
      <c r="C308" s="13"/>
      <c r="D308" s="13"/>
      <c r="E308" s="13"/>
      <c r="F308" s="13"/>
      <c r="G308" s="13"/>
      <c r="H308" s="13"/>
      <c r="I308" s="13"/>
    </row>
  </sheetData>
  <autoFilter ref="A1:I1"/>
  <mergeCells count="1">
    <mergeCell ref="A306:I308"/>
  </mergeCells>
  <conditionalFormatting sqref="F2:F304">
    <cfRule type="cellIs" dxfId="4" priority="11" operator="equal">
      <formula>"Met"</formula>
    </cfRule>
    <cfRule type="cellIs" dxfId="5" priority="12" operator="equal">
      <formula>"Not met"</formula>
    </cfRule>
    <cfRule type="cellIs" dxfId="6" priority="13" operator="equal">
      <formula>"No target"</formula>
    </cfRule>
    <cfRule type="cellIs" dxfId="7" priority="14" operator="equal">
      <formula>"Not measured"</formula>
    </cfRule>
  </conditionalFormatting>
  <conditionalFormatting sqref="G2:G304">
    <cfRule type="cellIs" dxfId="8" priority="21" operator="equal">
      <formula>"Improved"</formula>
    </cfRule>
    <cfRule type="cellIs" dxfId="9" priority="22" operator="equal">
      <formula>"Worsened"</formula>
    </cfRule>
    <cfRule type="cellIs" dxfId="10" priority="23" operator="equal">
      <formula>"No change"</formula>
    </cfRule>
  </conditionalFormatting>
  <dataValidations count="2">
    <dataValidation type="list" allowBlank="1" showInputMessage="1" promptTitle="Score discussed with the unit manager?" prompt="Set to Yes once you have taken this score back to the unit manager. A domain score that was never discussed changes nothing, however good the number is." showErrorMessage="1" errorStyle="warning" errorTitle="Choose one of the listed values" error="Pick a value from the drop-down list. If you truly need a different one, overwrite this message by typing it anyway." sqref="I10:I304">
      <formula1>"Yes,Not yet"</formula1>
    </dataValidation>
    <dataValidation type="list" allowBlank="1" showInputMessage="1" promptTitle="Score discussed with the unit manager?" prompt="Set to Yes once you have taken this score back to the unit manager. A domain score that was never discussed changes nothing, however good the number is." showErrorMessage="1" errorStyle="warning" errorTitle="Choose one of the listed values" error="Pick a value from the drop-down list. If you truly need a different one, overwrite this message by typing it anyway." sqref="I2:I304">
      <formula1>"Yes,Not yet"</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27572"/>
    <pageSetUpPr fitToPage="1"/>
  </sheetPr>
  <dimension ref="A1:G47"/>
  <sheetViews>
    <sheetView workbookViewId="0" showGridLines="0">
      <pane ySplit="1" topLeftCell="A2" activePane="bottomLeft" state="frozen"/>
      <selection pane="bottomLeft"/>
    </sheetView>
  </sheetViews>
  <sheetFormatPr defaultRowHeight="15" outlineLevelRow="0" outlineLevelCol="0" x14ac:dyDescent="55"/>
  <cols>
    <col min="1" max="1" width="12" customWidth="1"/>
    <col min="2" max="2" width="42" customWidth="1"/>
    <col min="3" max="3" width="10" customWidth="1"/>
    <col min="4" max="4" width="26" customWidth="1"/>
    <col min="5" max="5" width="34" customWidth="1"/>
    <col min="6" max="6" width="18" customWidth="1"/>
    <col min="7" max="7" width="11" customWidth="1"/>
  </cols>
  <sheetData>
    <row r="1" ht="34" customHeight="1" spans="1:7" x14ac:dyDescent="0.25">
      <c r="A1" s="19" t="s">
        <v>63</v>
      </c>
      <c r="B1" s="19" t="s">
        <v>64</v>
      </c>
      <c r="C1" s="19" t="s">
        <v>65</v>
      </c>
      <c r="D1" s="19" t="s">
        <v>82</v>
      </c>
      <c r="E1" s="19" t="s">
        <v>83</v>
      </c>
      <c r="F1" s="19" t="s">
        <v>84</v>
      </c>
      <c r="G1" s="19" t="s">
        <v>85</v>
      </c>
    </row>
    <row r="2" spans="1:7" x14ac:dyDescent="0.25">
      <c r="A2" s="30" t="s">
        <v>67</v>
      </c>
      <c r="B2" s="27" t="s">
        <v>86</v>
      </c>
      <c r="C2" s="31">
        <v>14</v>
      </c>
      <c r="D2" s="27" t="s">
        <v>76</v>
      </c>
      <c r="E2" s="27" t="s">
        <v>87</v>
      </c>
      <c r="F2" s="27" t="s">
        <v>88</v>
      </c>
      <c r="G2" s="32"/>
    </row>
    <row r="3" spans="1:7" x14ac:dyDescent="0.25">
      <c r="A3" s="30" t="s">
        <v>67</v>
      </c>
      <c r="B3" s="27" t="s">
        <v>89</v>
      </c>
      <c r="C3" s="31">
        <v>11</v>
      </c>
      <c r="D3" s="27" t="s">
        <v>90</v>
      </c>
      <c r="E3" s="27" t="s">
        <v>91</v>
      </c>
      <c r="F3" s="27" t="s">
        <v>92</v>
      </c>
      <c r="G3" s="32"/>
    </row>
    <row r="4" spans="1:7" x14ac:dyDescent="0.25">
      <c r="A4" s="30" t="s">
        <v>67</v>
      </c>
      <c r="B4" s="27" t="s">
        <v>93</v>
      </c>
      <c r="C4" s="31">
        <v>9</v>
      </c>
      <c r="D4" s="27" t="s">
        <v>94</v>
      </c>
      <c r="E4" s="27" t="s">
        <v>95</v>
      </c>
      <c r="F4" s="27" t="s">
        <v>96</v>
      </c>
      <c r="G4" s="32"/>
    </row>
    <row r="5" spans="1:7" x14ac:dyDescent="0.25">
      <c r="A5" s="30" t="s">
        <v>68</v>
      </c>
      <c r="B5" s="27" t="s">
        <v>74</v>
      </c>
      <c r="C5" s="31">
        <v>17</v>
      </c>
      <c r="D5" s="27" t="s">
        <v>73</v>
      </c>
      <c r="E5" s="27" t="s">
        <v>97</v>
      </c>
      <c r="F5" s="27" t="s">
        <v>98</v>
      </c>
      <c r="G5" s="32"/>
    </row>
    <row r="6" spans="1:7" x14ac:dyDescent="0.25">
      <c r="A6" s="30" t="s">
        <v>68</v>
      </c>
      <c r="B6" s="27" t="s">
        <v>99</v>
      </c>
      <c r="C6" s="31">
        <v>13</v>
      </c>
      <c r="D6" s="27" t="s">
        <v>100</v>
      </c>
      <c r="E6" s="27" t="s">
        <v>101</v>
      </c>
      <c r="F6" s="27" t="s">
        <v>102</v>
      </c>
      <c r="G6" s="32"/>
    </row>
    <row r="7" spans="1:7" x14ac:dyDescent="0.25">
      <c r="A7" s="30" t="s">
        <v>68</v>
      </c>
      <c r="B7" s="27" t="s">
        <v>103</v>
      </c>
      <c r="C7" s="31">
        <v>8</v>
      </c>
      <c r="D7" s="27" t="s">
        <v>73</v>
      </c>
      <c r="E7" s="27" t="s">
        <v>104</v>
      </c>
      <c r="F7" s="27" t="s">
        <v>88</v>
      </c>
      <c r="G7" s="32"/>
    </row>
    <row r="8" spans="1:7" x14ac:dyDescent="0.25">
      <c r="A8" s="15"/>
      <c r="B8" s="20"/>
      <c r="C8" s="18"/>
      <c r="D8" s="20"/>
      <c r="E8" s="20"/>
      <c r="F8" s="20"/>
      <c r="G8" s="33"/>
    </row>
    <row r="9" spans="1:7" x14ac:dyDescent="0.25">
      <c r="A9" s="15"/>
      <c r="B9" s="20"/>
      <c r="C9" s="18"/>
      <c r="D9" s="20"/>
      <c r="E9" s="20"/>
      <c r="F9" s="20"/>
      <c r="G9" s="33"/>
    </row>
    <row r="10" spans="1:7" x14ac:dyDescent="0.25">
      <c r="A10" s="15"/>
      <c r="B10" s="20"/>
      <c r="C10" s="18"/>
      <c r="D10" s="20"/>
      <c r="E10" s="20"/>
      <c r="F10" s="20"/>
      <c r="G10" s="33"/>
    </row>
    <row r="11" spans="1:7" x14ac:dyDescent="0.25">
      <c r="A11" s="15"/>
      <c r="B11" s="20"/>
      <c r="C11" s="18"/>
      <c r="D11" s="20"/>
      <c r="E11" s="20"/>
      <c r="F11" s="20"/>
      <c r="G11" s="33"/>
    </row>
    <row r="12" spans="1:7" x14ac:dyDescent="0.25">
      <c r="A12" s="15"/>
      <c r="B12" s="20"/>
      <c r="C12" s="18"/>
      <c r="D12" s="20"/>
      <c r="E12" s="20"/>
      <c r="F12" s="20"/>
      <c r="G12" s="33"/>
    </row>
    <row r="13" spans="1:7" x14ac:dyDescent="0.25">
      <c r="A13" s="15"/>
      <c r="B13" s="20"/>
      <c r="C13" s="18"/>
      <c r="D13" s="20"/>
      <c r="E13" s="20"/>
      <c r="F13" s="20"/>
      <c r="G13" s="33"/>
    </row>
    <row r="14" spans="1:7" x14ac:dyDescent="0.25">
      <c r="A14" s="15"/>
      <c r="B14" s="20"/>
      <c r="C14" s="18"/>
      <c r="D14" s="20"/>
      <c r="E14" s="20"/>
      <c r="F14" s="20"/>
      <c r="G14" s="33"/>
    </row>
    <row r="15" spans="1:7" x14ac:dyDescent="0.25">
      <c r="A15" s="15"/>
      <c r="B15" s="20"/>
      <c r="C15" s="18"/>
      <c r="D15" s="20"/>
      <c r="E15" s="20"/>
      <c r="F15" s="20"/>
      <c r="G15" s="33"/>
    </row>
    <row r="16" spans="1:7" x14ac:dyDescent="0.25">
      <c r="A16" s="15"/>
      <c r="B16" s="20"/>
      <c r="C16" s="18"/>
      <c r="D16" s="20"/>
      <c r="E16" s="20"/>
      <c r="F16" s="20"/>
      <c r="G16" s="33"/>
    </row>
    <row r="17" spans="1:7" x14ac:dyDescent="0.25">
      <c r="A17" s="15"/>
      <c r="B17" s="20"/>
      <c r="C17" s="18"/>
      <c r="D17" s="20"/>
      <c r="E17" s="20"/>
      <c r="F17" s="20"/>
      <c r="G17" s="33"/>
    </row>
    <row r="18" spans="1:7" x14ac:dyDescent="0.25">
      <c r="A18" s="15"/>
      <c r="B18" s="20"/>
      <c r="C18" s="18"/>
      <c r="D18" s="20"/>
      <c r="E18" s="20"/>
      <c r="F18" s="20"/>
      <c r="G18" s="33"/>
    </row>
    <row r="19" spans="1:7" x14ac:dyDescent="0.25">
      <c r="A19" s="15"/>
      <c r="B19" s="20"/>
      <c r="C19" s="18"/>
      <c r="D19" s="20"/>
      <c r="E19" s="20"/>
      <c r="F19" s="20"/>
      <c r="G19" s="33"/>
    </row>
    <row r="20" spans="1:7" x14ac:dyDescent="0.25">
      <c r="A20" s="15"/>
      <c r="B20" s="20"/>
      <c r="C20" s="18"/>
      <c r="D20" s="20"/>
      <c r="E20" s="20"/>
      <c r="F20" s="20"/>
      <c r="G20" s="33"/>
    </row>
    <row r="21" spans="1:7" x14ac:dyDescent="0.25">
      <c r="A21" s="15"/>
      <c r="B21" s="20"/>
      <c r="C21" s="18"/>
      <c r="D21" s="20"/>
      <c r="E21" s="20"/>
      <c r="F21" s="20"/>
      <c r="G21" s="33"/>
    </row>
    <row r="22" spans="1:7" x14ac:dyDescent="0.25">
      <c r="A22" s="15"/>
      <c r="B22" s="20"/>
      <c r="C22" s="18"/>
      <c r="D22" s="20"/>
      <c r="E22" s="20"/>
      <c r="F22" s="20"/>
      <c r="G22" s="33"/>
    </row>
    <row r="23" spans="1:7" x14ac:dyDescent="0.25">
      <c r="A23" s="15"/>
      <c r="B23" s="20"/>
      <c r="C23" s="18"/>
      <c r="D23" s="20"/>
      <c r="E23" s="20"/>
      <c r="F23" s="20"/>
      <c r="G23" s="33"/>
    </row>
    <row r="24" spans="1:7" x14ac:dyDescent="0.25">
      <c r="A24" s="15"/>
      <c r="B24" s="20"/>
      <c r="C24" s="18"/>
      <c r="D24" s="20"/>
      <c r="E24" s="20"/>
      <c r="F24" s="20"/>
      <c r="G24" s="33"/>
    </row>
    <row r="25" spans="1:7" x14ac:dyDescent="0.25">
      <c r="A25" s="15"/>
      <c r="B25" s="20"/>
      <c r="C25" s="18"/>
      <c r="D25" s="20"/>
      <c r="E25" s="20"/>
      <c r="F25" s="20"/>
      <c r="G25" s="33"/>
    </row>
    <row r="26" spans="1:7" x14ac:dyDescent="0.25">
      <c r="A26" s="15"/>
      <c r="B26" s="20"/>
      <c r="C26" s="18"/>
      <c r="D26" s="20"/>
      <c r="E26" s="20"/>
      <c r="F26" s="20"/>
      <c r="G26" s="33"/>
    </row>
    <row r="27" spans="1:7" x14ac:dyDescent="0.25">
      <c r="A27" s="15"/>
      <c r="B27" s="20"/>
      <c r="C27" s="18"/>
      <c r="D27" s="20"/>
      <c r="E27" s="20"/>
      <c r="F27" s="20"/>
      <c r="G27" s="33"/>
    </row>
    <row r="28" spans="1:7" x14ac:dyDescent="0.25">
      <c r="A28" s="15"/>
      <c r="B28" s="20"/>
      <c r="C28" s="18"/>
      <c r="D28" s="20"/>
      <c r="E28" s="20"/>
      <c r="F28" s="20"/>
      <c r="G28" s="33"/>
    </row>
    <row r="29" spans="1:7" x14ac:dyDescent="0.25">
      <c r="A29" s="15"/>
      <c r="B29" s="20"/>
      <c r="C29" s="18"/>
      <c r="D29" s="20"/>
      <c r="E29" s="20"/>
      <c r="F29" s="20"/>
      <c r="G29" s="33"/>
    </row>
    <row r="30" spans="1:7" x14ac:dyDescent="0.25">
      <c r="A30" s="15"/>
      <c r="B30" s="20"/>
      <c r="C30" s="18"/>
      <c r="D30" s="20"/>
      <c r="E30" s="20"/>
      <c r="F30" s="20"/>
      <c r="G30" s="33"/>
    </row>
    <row r="31" spans="1:7" x14ac:dyDescent="0.25">
      <c r="A31" s="15"/>
      <c r="B31" s="20"/>
      <c r="C31" s="18"/>
      <c r="D31" s="20"/>
      <c r="E31" s="20"/>
      <c r="F31" s="20"/>
      <c r="G31" s="33"/>
    </row>
    <row r="32" spans="1:7" x14ac:dyDescent="0.25">
      <c r="A32" s="15"/>
      <c r="B32" s="20"/>
      <c r="C32" s="18"/>
      <c r="D32" s="20"/>
      <c r="E32" s="20"/>
      <c r="F32" s="20"/>
      <c r="G32" s="33"/>
    </row>
    <row r="33" spans="1:7" x14ac:dyDescent="0.25">
      <c r="A33" s="15"/>
      <c r="B33" s="20"/>
      <c r="C33" s="18"/>
      <c r="D33" s="20"/>
      <c r="E33" s="20"/>
      <c r="F33" s="20"/>
      <c r="G33" s="33"/>
    </row>
    <row r="34" spans="1:7" x14ac:dyDescent="0.25">
      <c r="A34" s="15"/>
      <c r="B34" s="20"/>
      <c r="C34" s="18"/>
      <c r="D34" s="20"/>
      <c r="E34" s="20"/>
      <c r="F34" s="20"/>
      <c r="G34" s="33"/>
    </row>
    <row r="35" spans="1:7" x14ac:dyDescent="0.25">
      <c r="A35" s="15"/>
      <c r="B35" s="20"/>
      <c r="C35" s="18"/>
      <c r="D35" s="20"/>
      <c r="E35" s="20"/>
      <c r="F35" s="20"/>
      <c r="G35" s="33"/>
    </row>
    <row r="36" spans="1:7" x14ac:dyDescent="0.25">
      <c r="A36" s="15"/>
      <c r="B36" s="20"/>
      <c r="C36" s="18"/>
      <c r="D36" s="20"/>
      <c r="E36" s="20"/>
      <c r="F36" s="20"/>
      <c r="G36" s="33"/>
    </row>
    <row r="37" spans="1:7" x14ac:dyDescent="0.25">
      <c r="A37" s="15"/>
      <c r="B37" s="20"/>
      <c r="C37" s="18"/>
      <c r="D37" s="20"/>
      <c r="E37" s="20"/>
      <c r="F37" s="20"/>
      <c r="G37" s="33"/>
    </row>
    <row r="38" spans="1:7" x14ac:dyDescent="0.25">
      <c r="A38" s="15"/>
      <c r="B38" s="20"/>
      <c r="C38" s="18"/>
      <c r="D38" s="20"/>
      <c r="E38" s="20"/>
      <c r="F38" s="20"/>
      <c r="G38" s="33"/>
    </row>
    <row r="39" spans="1:7" x14ac:dyDescent="0.25">
      <c r="A39" s="15"/>
      <c r="B39" s="20"/>
      <c r="C39" s="18"/>
      <c r="D39" s="20"/>
      <c r="E39" s="20"/>
      <c r="F39" s="20"/>
      <c r="G39" s="33"/>
    </row>
    <row r="40" spans="1:7" x14ac:dyDescent="0.25">
      <c r="A40" s="15"/>
      <c r="B40" s="20"/>
      <c r="C40" s="18"/>
      <c r="D40" s="20"/>
      <c r="E40" s="20"/>
      <c r="F40" s="20"/>
      <c r="G40" s="33"/>
    </row>
    <row r="41" spans="1:7" x14ac:dyDescent="0.25">
      <c r="A41" s="15"/>
      <c r="B41" s="20"/>
      <c r="C41" s="18"/>
      <c r="D41" s="20"/>
      <c r="E41" s="20"/>
      <c r="F41" s="20"/>
      <c r="G41" s="33"/>
    </row>
    <row r="42" spans="1:7" x14ac:dyDescent="0.25">
      <c r="A42" s="15"/>
      <c r="B42" s="20"/>
      <c r="C42" s="18"/>
      <c r="D42" s="20"/>
      <c r="E42" s="20"/>
      <c r="F42" s="20"/>
      <c r="G42" s="33"/>
    </row>
    <row r="43" spans="1:7" x14ac:dyDescent="0.25">
      <c r="A43" s="15"/>
      <c r="B43" s="20"/>
      <c r="C43" s="18"/>
      <c r="D43" s="20"/>
      <c r="E43" s="20"/>
      <c r="F43" s="20"/>
      <c r="G43" s="33"/>
    </row>
    <row r="44" spans="1:7" x14ac:dyDescent="0.25">
      <c r="A44" s="15"/>
      <c r="B44" s="20"/>
      <c r="C44" s="18"/>
      <c r="D44" s="20"/>
      <c r="E44" s="20"/>
      <c r="F44" s="20"/>
      <c r="G44" s="33"/>
    </row>
    <row r="45" spans="1:7" x14ac:dyDescent="0.25">
      <c r="A45" s="15"/>
      <c r="B45" s="20"/>
      <c r="C45" s="18"/>
      <c r="D45" s="20"/>
      <c r="E45" s="20"/>
      <c r="F45" s="20"/>
      <c r="G45" s="33"/>
    </row>
    <row r="46" spans="1:7" x14ac:dyDescent="0.25">
      <c r="A46" s="15"/>
      <c r="B46" s="20"/>
      <c r="C46" s="18"/>
      <c r="D46" s="20"/>
      <c r="E46" s="20"/>
      <c r="F46" s="20"/>
      <c r="G46" s="33"/>
    </row>
    <row r="47" spans="1:7" x14ac:dyDescent="0.25">
      <c r="A47" s="15"/>
      <c r="B47" s="20"/>
      <c r="C47" s="18"/>
      <c r="D47" s="20"/>
      <c r="E47" s="20"/>
      <c r="F47" s="20"/>
      <c r="G47" s="33"/>
    </row>
  </sheetData>
  <autoFilter ref="A1:G1"/>
  <dataValidations count="2">
    <dataValidation type="list" allowBlank="1" showInputMessage="1" promptTitle="Type" prompt="Choose: Compliment / Complaint" showErrorMessage="1" errorStyle="warning" errorTitle="Choose one of the listed values" error="Pick a value from the drop-down list. If you truly need a different one, overwrite this message by typing it anyway." sqref="A10:A47">
      <formula1>"Compliment,Complaint"</formula1>
    </dataValidation>
    <dataValidation type="list" allowBlank="1" showInputMessage="1" promptTitle="Type" prompt="Choose: Compliment / Complaint" showErrorMessage="1" errorStyle="warning" errorTitle="Choose one of the listed values" error="Pick a value from the drop-down list. If you truly need a different one, overwrite this message by typing it anyway." sqref="A2:A47">
      <formula1>"Compliment,Complaint"</formula1>
    </dataValidation>
  </dataValidations>
  <printOptions horizontalCentered="1"/>
  <pageMargins left="0.4" right="0.4" top="0.5" bottom="0.6" header="0.2" footer="0.35"/>
  <pageSetup paperSize="9" orientation="landscape" horizontalDpi="4294967295" verticalDpi="4294967295" scale="100" fitToWidth="1" fitToHeight="0"/>
  <headerFooter>
    <oddFooter>&amp;"Calibri"&amp;8Prepared by Meridex · horof.space — Independent tool, not issued or endorsed by CBAHI. Fill standard IDs from your facility’s licensed copy of the CBAHI standards.</oddFooter>
    <evenFooter>&amp;"Calibri"&amp;8Prepared by Meridex · horof.space — Independent tool, not issued or endorsed by CBAHI. Fill standard IDs from your facility’s licensed copy of the CBAHI standards.</evenFooter>
    <firstFooter>&amp;"Calibri"&amp;8Prepared by Meridex · horof.space — Independent tool, not issued or endorsed by CBAHI. Fill standard IDs from your facility’s licensed copy of the CBAHI standards.</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Summary</vt:lpstr>
      <vt:lpstr>Domains</vt:lpstr>
      <vt:lpstr>Themes and actions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Meridex · horof.space</dc:creator>
  <dc:title/>
  <dc:subject/>
  <dc:description/>
  <cp:keywords/>
  <cp:category/>
  <cp:lastModifiedBy>Meridex · horof.space</cp:lastModifiedBy>
  <dcterms:created xsi:type="dcterms:W3CDTF">2026-09-30T00:00:00Z</dcterms:created>
  <dcterms:modified xsi:type="dcterms:W3CDTF">2026-09-30T00:00:00Z</dcterms:modified>
</cp:coreProperties>
</file>